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3"/>
  </bookViews>
  <sheets>
    <sheet name="封面" sheetId="1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  <sheet name="13" sheetId="15" r:id="rId15"/>
  </sheets>
  <definedNames>
    <definedName name="_xlnm.Print_Area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<sst xmlns="http://schemas.openxmlformats.org/spreadsheetml/2006/main" count="464" uniqueCount="332">
  <si>
    <t>单位代码：</t>
  </si>
  <si>
    <t>005001</t>
  </si>
  <si>
    <t>单位名称：</t>
  </si>
  <si>
    <t>临泽县倪家营镇人民政府</t>
  </si>
  <si>
    <t>部门预算公开表</t>
  </si>
  <si>
    <t xml:space="preserve">     </t>
  </si>
  <si>
    <t>编制日期：</t>
  </si>
  <si>
    <t>部门领导：</t>
  </si>
  <si>
    <t>李增鹏</t>
  </si>
  <si>
    <t>财务负责人：</t>
  </si>
  <si>
    <t>张秉腾</t>
  </si>
  <si>
    <t>制表人：</t>
  </si>
  <si>
    <t>吴晓玮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</si>
  <si>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</si>
  <si>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</si>
  <si>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</si>
  <si>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</si>
  <si>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</si>
  <si>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</si>
  <si>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</si>
  <si>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</si>
  <si>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</si>
  <si>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</si>
  <si>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</si>
  <si>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</si>
  <si>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</si>
  <si>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</si>
  <si>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</si>
  <si>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</si>
  <si>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</si>
  <si>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</si>
  <si>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</si>
  <si>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</si>
  <si>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</si>
  <si>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</si>
  <si>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</si>
  <si>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（13）表十三、政府采购预算表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</si>
  <si>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</si>
  <si>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</si>
  <si>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</si>
  <si>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</si>
  <si>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</si>
  <si>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</si>
  <si>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</si>
  <si>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</si>
  <si>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</si>
  <si>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</si>
  <si>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</si>
  <si>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</si>
  <si>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</si>
  <si>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</si>
  <si>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</si>
  <si>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</si>
  <si>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</si>
  <si>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</si>
  <si>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</si>
  <si>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</si>
  <si>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</si>
  <si>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</si>
  <si>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</si>
  <si>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</si>
  <si>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</si>
  <si>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</si>
  <si>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</si>
  <si>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</si>
  <si>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</si>
  <si>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</si>
  <si>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</si>
  <si>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</si>
  <si>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</si>
  <si>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</si>
  <si>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</si>
  <si>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</si>
  <si>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</si>
  <si>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</si>
  <si>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</si>
  <si>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</si>
  <si>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</si>
  <si>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</si>
  <si>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</si>
  <si>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</si>
  <si>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</si>
  <si>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</si>
  <si>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</si>
  <si>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</si>
  <si>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</si>
  <si>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</si>
  <si>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</si>
  <si>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</si>
  <si>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</si>
  <si>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</si>
  <si>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</si>
  <si>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</si>
  <si>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</si>
  <si>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</si>
  <si>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</si>
  <si>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</si>
  <si>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</si>
  <si>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</si>
  <si>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</si>
  <si>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</si>
  <si>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</si>
  <si>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</si>
  <si>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</si>
  <si>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</si>
  <si>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一般公共服务支出</t>
  </si>
  <si>
    <t>政府办公厅（室）及相关机构事务</t>
  </si>
  <si>
    <t>行政运行</t>
  </si>
  <si>
    <t>社会保障和就业支出</t>
  </si>
  <si>
    <t>行政事业单位养老支出</t>
  </si>
  <si>
    <t>机关事业单位基本养老保险缴费支出</t>
  </si>
  <si>
    <t>其他社会保障和就业支出</t>
  </si>
  <si>
    <t>卫生健康支出</t>
  </si>
  <si>
    <t>行政事业单位医疗</t>
  </si>
  <si>
    <t>行政单位医疗</t>
  </si>
  <si>
    <t>公务员医疗补助</t>
  </si>
  <si>
    <t>住房保障支出</t>
  </si>
  <si>
    <t>住房改革支出</t>
  </si>
  <si>
    <t>住房公积金</t>
  </si>
  <si>
    <t>农林水支出</t>
  </si>
  <si>
    <t>农村综合改革</t>
  </si>
  <si>
    <t>对村民委员会和村党支部的补助</t>
  </si>
  <si>
    <t>财政拨款收支总体情况表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</si>
  <si>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</si>
  <si>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</si>
  <si>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</si>
  <si>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</si>
  <si>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</si>
  <si>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</si>
  <si>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</si>
  <si>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</si>
  <si>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</si>
  <si>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</si>
  <si>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</si>
  <si>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</si>
  <si>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</si>
  <si>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</si>
  <si>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</si>
  <si>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</si>
  <si>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</si>
  <si>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</si>
  <si>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</si>
  <si>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</si>
  <si>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</si>
  <si>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</si>
  <si>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</si>
  <si>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</si>
  <si>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</si>
  <si>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</si>
  <si>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</si>
  <si>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</si>
  <si>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</si>
  <si>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</si>
  <si>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</si>
  <si>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</si>
  <si>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</si>
  <si>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</si>
  <si>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</si>
  <si>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</si>
  <si>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</si>
  <si>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</si>
  <si>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</si>
  <si>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</si>
  <si>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</si>
  <si>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</si>
  <si>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</si>
  <si>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201</t>
  </si>
  <si>
    <t>20103</t>
  </si>
  <si>
    <t>2010301</t>
  </si>
  <si>
    <t>208</t>
  </si>
  <si>
    <t>20805</t>
  </si>
  <si>
    <t>2080505</t>
  </si>
  <si>
    <t>20899</t>
  </si>
  <si>
    <t>2089999</t>
  </si>
  <si>
    <t>210</t>
  </si>
  <si>
    <t>21011</t>
  </si>
  <si>
    <t>2101101</t>
  </si>
  <si>
    <t>2101103</t>
  </si>
  <si>
    <t>221</t>
  </si>
  <si>
    <t>22102</t>
  </si>
  <si>
    <t>2210201</t>
  </si>
  <si>
    <t>213</t>
  </si>
  <si>
    <t>21307</t>
  </si>
  <si>
    <t>2130705</t>
  </si>
  <si>
    <t>一般公共预算基本支出表</t>
  </si>
  <si>
    <t>经济分类科目</t>
  </si>
  <si>
    <t>一般公共预算基本支出</t>
  </si>
  <si>
    <t>人员经费</t>
  </si>
  <si>
    <t>公用经费</t>
  </si>
  <si>
    <t>**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</si>
  <si>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</si>
  <si>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</si>
  <si>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</si>
  <si>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</si>
  <si>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</si>
  <si>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</si>
  <si>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</si>
  <si>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</si>
  <si>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</si>
  <si>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</si>
  <si>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</si>
  <si>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</si>
  <si>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30213</t>
  </si>
  <si>
    <t>维修（护）费</t>
  </si>
  <si>
    <t>30217</t>
  </si>
  <si>
    <t>公务接待费</t>
  </si>
  <si>
    <t>30208</t>
  </si>
  <si>
    <t>取暖费</t>
  </si>
  <si>
    <t>30211</t>
  </si>
  <si>
    <t>差旅费</t>
  </si>
  <si>
    <t>30231</t>
  </si>
  <si>
    <t>公务用车运行维护费</t>
  </si>
  <si>
    <t>30299</t>
  </si>
  <si>
    <t>其他商品和服务支出</t>
  </si>
  <si>
    <t>30228</t>
  </si>
  <si>
    <t>工会经费</t>
  </si>
  <si>
    <t>30229</t>
  </si>
  <si>
    <t>福利费</t>
  </si>
  <si>
    <t>30239</t>
  </si>
  <si>
    <t>其他交通费用</t>
  </si>
  <si>
    <t>303</t>
  </si>
  <si>
    <t>对个人和家庭的补助</t>
  </si>
  <si>
    <t>30305</t>
  </si>
  <si>
    <t>生活补助</t>
  </si>
  <si>
    <t>30307</t>
  </si>
  <si>
    <t>医疗费补助</t>
  </si>
  <si>
    <t>301</t>
  </si>
  <si>
    <t>工资福利支出</t>
  </si>
  <si>
    <t>30199</t>
  </si>
  <si>
    <t>其他工资福利支出</t>
  </si>
  <si>
    <t>30102</t>
  </si>
  <si>
    <t>津贴补贴</t>
  </si>
  <si>
    <t>30103</t>
  </si>
  <si>
    <t>奖金</t>
  </si>
  <si>
    <t>30101</t>
  </si>
  <si>
    <t>基本工资</t>
  </si>
  <si>
    <t>30107</t>
  </si>
  <si>
    <t>绩效工资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</si>
  <si>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</si>
  <si>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</si>
  <si>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</si>
  <si>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</si>
  <si>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</si>
  <si>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</si>
  <si>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30111</t>
  </si>
  <si>
    <t>公务员医疗补助缴费</t>
  </si>
  <si>
    <t>30113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</si>
  <si>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</si>
  <si>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</si>
  <si>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</si>
  <si>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</si>
  <si>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</si>
  <si>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</si>
  <si>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</si>
  <si>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</si>
  <si>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</si>
  <si>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</si>
  <si>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</si>
  <si>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</si>
  <si>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</si>
  <si>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</si>
  <si>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</si>
  <si>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</si>
  <si>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 xml:space="preserve">单位：万元 </t>
  </si>
  <si>
    <t>总计</t>
  </si>
  <si>
    <t>附件1：</t>
  </si>
  <si>
    <t>2025年临泽县政府采购预算表</t>
  </si>
  <si>
    <t>编报单位：临泽县倪家营镇人民政府</t>
  </si>
  <si>
    <t>单位代码：005001</t>
  </si>
  <si>
    <t>支出项目</t>
  </si>
  <si>
    <t xml:space="preserve"> 采购项目</t>
  </si>
  <si>
    <t>规格要求</t>
  </si>
  <si>
    <t>参考单价</t>
  </si>
  <si>
    <t xml:space="preserve">数量 </t>
  </si>
  <si>
    <t>计量单位</t>
  </si>
  <si>
    <t>资     金     来     源</t>
  </si>
  <si>
    <t>品目编码</t>
  </si>
  <si>
    <t>项目名称</t>
  </si>
  <si>
    <t>一般公共预算拨款</t>
  </si>
  <si>
    <t>纳入财政专户管理的政府非税收入</t>
  </si>
  <si>
    <t>事业收入</t>
  </si>
  <si>
    <t>经营收入</t>
  </si>
  <si>
    <t>上级补助收入</t>
  </si>
  <si>
    <t>附属单位上缴收入</t>
  </si>
  <si>
    <t>其他收入</t>
  </si>
  <si>
    <t>财政拨款（补助）</t>
  </si>
  <si>
    <t>纳入预算管理的行政事业性收费</t>
  </si>
  <si>
    <t>纳入预算管理的政府性基金</t>
  </si>
  <si>
    <t>纳入预算管理的其他政府非税收入</t>
  </si>
  <si>
    <t>合  计</t>
  </si>
  <si>
    <t>一、基本支出小计</t>
  </si>
  <si>
    <t>办公经费</t>
  </si>
  <si>
    <t>A02010105</t>
  </si>
  <si>
    <t>台式计算机</t>
  </si>
  <si>
    <t>台</t>
  </si>
  <si>
    <t>A02020100</t>
  </si>
  <si>
    <t>复印机</t>
  </si>
  <si>
    <t>A02020400</t>
  </si>
  <si>
    <t>多功能一体机</t>
  </si>
  <si>
    <t>A02021000</t>
  </si>
  <si>
    <t>打印机</t>
  </si>
  <si>
    <t>A05010000</t>
  </si>
  <si>
    <t>家具</t>
  </si>
  <si>
    <t>批</t>
  </si>
  <si>
    <t>A05040101</t>
  </si>
  <si>
    <t>复印纸</t>
  </si>
  <si>
    <t>箱</t>
  </si>
  <si>
    <t>C23090100</t>
  </si>
  <si>
    <t>印刷服务</t>
  </si>
  <si>
    <t>C23120301</t>
  </si>
  <si>
    <t>车辆维修和保养服务</t>
  </si>
  <si>
    <t>辆</t>
  </si>
  <si>
    <t>C18040102</t>
  </si>
  <si>
    <t>财产保险服务（机动车保险服务）</t>
  </si>
  <si>
    <t>二、项目支出小计</t>
  </si>
  <si>
    <t>B099</t>
  </si>
  <si>
    <t>2025年乡村振兴有效衔接项目</t>
  </si>
  <si>
    <t>项</t>
  </si>
  <si>
    <t>2025年一事一议项目</t>
  </si>
  <si>
    <t>…</t>
  </si>
  <si>
    <t>编报单位（签注明确意见，加盖公章）</t>
  </si>
  <si>
    <t>主管部门（签注明确意见，加盖公章）</t>
  </si>
  <si>
    <t>县财政局部门预算管理科室（签注明确意见，加盖科室公章）</t>
  </si>
  <si>
    <t>县政府采购办公室（公章）</t>
  </si>
  <si>
    <t xml:space="preserve"> 经办人：                      负责人：</t>
  </si>
  <si>
    <t xml:space="preserve"> 经办人：          负责人：</t>
  </si>
  <si>
    <t>经办人：         负责人：</t>
  </si>
  <si>
    <t xml:space="preserve">                     年    月    日</t>
  </si>
  <si>
    <t xml:space="preserve">               年    月    日</t>
  </si>
  <si>
    <t xml:space="preserve">    单位负责人：                                财务负责人：                                填表人：                                            联系电话：</t>
  </si>
  <si>
    <t>编报说明： 1.本表一式四份（一级预算单位一式三份），采购单位、采购单位主管部门、县财政局部门预算管理科室、县政府采购办公室各留存一份。</t>
  </si>
  <si>
    <t xml:space="preserve">          2.本表可根据实际情况增减行次、调整行距或另加附页。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</si>
</sst>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);[Red]\(#,##0\)"/>
    <numFmt numFmtId="177" formatCode="* #,##0.00;* \-#,##0.00;* &quot;&quot;??;@"/>
    <numFmt numFmtId="178" formatCode="0_);[Red]\(0\)"/>
    <numFmt numFmtId="179" formatCode="0_ "/>
    <numFmt numFmtId="180" formatCode="#,##0.00_);[Red]\(#,##0.00\)"/>
    <numFmt numFmtId="181" formatCode="yyyy/mm/dd"/>
  </numFmts>
  <fonts count="39">
    <font>
      <sz val="11"/>
      <color indexed="8"/>
      <name val="宋体"/>
      <charset val="1"/>
      <scheme val="minor"/>
    </font>
    <font>
      <sz val="9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SimSun"/>
      <charset val="134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9"/>
      <name val="Hiragino Sans GB"/>
      <charset val="134"/>
    </font>
    <font>
      <b/>
      <sz val="10"/>
      <name val="SimSun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4"/>
      <name val="SimSun"/>
      <charset val="134"/>
    </font>
    <font>
      <b/>
      <sz val="22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" borderId="19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22" applyNumberFormat="0" applyAlignment="0" applyProtection="0">
      <alignment vertical="center"/>
    </xf>
    <xf numFmtId="0" fontId="29" fillId="5" borderId="23" applyNumberFormat="0" applyAlignment="0" applyProtection="0">
      <alignment vertical="center"/>
    </xf>
    <xf numFmtId="0" fontId="30" fillId="5" borderId="22" applyNumberFormat="0" applyAlignment="0" applyProtection="0">
      <alignment vertical="center"/>
    </xf>
    <xf numFmtId="0" fontId="31" fillId="6" borderId="24" applyNumberFormat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1" fillId="0" borderId="0"/>
  </cellStyleXfs>
  <cellXfs count="147">
    <xf numFmtId="0" fontId="0" fillId="0" borderId="0" xfId="0" applyFont="1">
      <alignment vertical="center"/>
    </xf>
    <xf numFmtId="0" fontId="1" fillId="0" borderId="0" xfId="49"/>
    <xf numFmtId="0" fontId="1" fillId="0" borderId="0" xfId="49" applyAlignment="1"/>
    <xf numFmtId="0" fontId="2" fillId="0" borderId="0" xfId="49" applyFont="1"/>
    <xf numFmtId="0" fontId="3" fillId="0" borderId="0" xfId="0" applyFont="1" applyFill="1" applyBorder="1" applyAlignment="1"/>
    <xf numFmtId="0" fontId="4" fillId="0" borderId="0" xfId="49" applyNumberFormat="1" applyFont="1" applyFill="1" applyAlignment="1">
      <alignment horizontal="left" vertical="center" wrapText="1"/>
    </xf>
    <xf numFmtId="0" fontId="4" fillId="0" borderId="0" xfId="49" applyNumberFormat="1" applyFont="1" applyFill="1" applyAlignment="1">
      <alignment vertical="center" wrapText="1"/>
    </xf>
    <xf numFmtId="176" fontId="4" fillId="0" borderId="0" xfId="49" applyNumberFormat="1" applyFont="1" applyFill="1" applyAlignment="1">
      <alignment vertical="center" wrapText="1"/>
    </xf>
    <xf numFmtId="0" fontId="5" fillId="0" borderId="0" xfId="49" applyNumberFormat="1" applyFont="1" applyFill="1" applyAlignment="1" applyProtection="1">
      <alignment horizontal="center" vertical="center"/>
    </xf>
    <xf numFmtId="0" fontId="4" fillId="0" borderId="0" xfId="49" applyNumberFormat="1" applyFont="1" applyFill="1" applyAlignment="1" applyProtection="1">
      <alignment wrapText="1"/>
    </xf>
    <xf numFmtId="0" fontId="4" fillId="0" borderId="0" xfId="49" applyNumberFormat="1" applyFont="1" applyFill="1" applyAlignment="1">
      <alignment wrapText="1"/>
    </xf>
    <xf numFmtId="0" fontId="6" fillId="0" borderId="1" xfId="49" applyFont="1" applyBorder="1" applyAlignment="1">
      <alignment horizontal="center" vertical="center"/>
    </xf>
    <xf numFmtId="0" fontId="6" fillId="0" borderId="2" xfId="49" applyNumberFormat="1" applyFont="1" applyFill="1" applyBorder="1" applyAlignment="1" applyProtection="1">
      <alignment horizontal="center" vertical="center" wrapText="1"/>
    </xf>
    <xf numFmtId="0" fontId="6" fillId="0" borderId="2" xfId="49" applyNumberFormat="1" applyFont="1" applyFill="1" applyBorder="1" applyAlignment="1" applyProtection="1">
      <alignment horizontal="centerContinuous" vertical="center" wrapText="1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176" fontId="6" fillId="0" borderId="2" xfId="49" applyNumberFormat="1" applyFont="1" applyFill="1" applyBorder="1" applyAlignment="1" applyProtection="1">
      <alignment horizontal="center" vertical="center" wrapText="1"/>
    </xf>
    <xf numFmtId="0" fontId="6" fillId="0" borderId="3" xfId="49" applyNumberFormat="1" applyFont="1" applyFill="1" applyBorder="1" applyAlignment="1" applyProtection="1">
      <alignment horizontal="center" vertical="center" wrapText="1"/>
    </xf>
    <xf numFmtId="0" fontId="6" fillId="0" borderId="4" xfId="49" applyFont="1" applyBorder="1" applyAlignment="1">
      <alignment horizontal="center" vertical="center"/>
    </xf>
    <xf numFmtId="0" fontId="6" fillId="0" borderId="4" xfId="49" applyNumberFormat="1" applyFont="1" applyFill="1" applyBorder="1" applyAlignment="1" applyProtection="1">
      <alignment horizontal="center" vertical="center" wrapText="1"/>
    </xf>
    <xf numFmtId="0" fontId="6" fillId="0" borderId="5" xfId="49" applyFont="1" applyBorder="1" applyAlignment="1">
      <alignment horizontal="center" vertical="center"/>
    </xf>
    <xf numFmtId="0" fontId="6" fillId="0" borderId="5" xfId="49" applyNumberFormat="1" applyFont="1" applyFill="1" applyBorder="1" applyAlignment="1" applyProtection="1">
      <alignment horizontal="center" vertical="center" wrapText="1"/>
    </xf>
    <xf numFmtId="49" fontId="6" fillId="0" borderId="3" xfId="49" applyNumberFormat="1" applyFont="1" applyFill="1" applyBorder="1" applyAlignment="1">
      <alignment horizontal="center" vertical="center" wrapText="1"/>
    </xf>
    <xf numFmtId="49" fontId="6" fillId="0" borderId="6" xfId="49" applyNumberFormat="1" applyFont="1" applyFill="1" applyBorder="1" applyAlignment="1">
      <alignment horizontal="center" vertical="center" wrapText="1"/>
    </xf>
    <xf numFmtId="49" fontId="6" fillId="0" borderId="2" xfId="49" applyNumberFormat="1" applyFont="1" applyFill="1" applyBorder="1" applyAlignment="1">
      <alignment vertical="center" wrapText="1"/>
    </xf>
    <xf numFmtId="0" fontId="6" fillId="0" borderId="2" xfId="49" applyFont="1" applyFill="1" applyBorder="1" applyAlignment="1">
      <alignment vertical="center" wrapText="1"/>
    </xf>
    <xf numFmtId="0" fontId="6" fillId="0" borderId="2" xfId="49" applyNumberFormat="1" applyFont="1" applyFill="1" applyBorder="1" applyAlignment="1">
      <alignment vertical="center" wrapText="1"/>
    </xf>
    <xf numFmtId="176" fontId="6" fillId="0" borderId="2" xfId="49" applyNumberFormat="1" applyFont="1" applyFill="1" applyBorder="1" applyAlignment="1">
      <alignment vertical="center" wrapText="1"/>
    </xf>
    <xf numFmtId="177" fontId="6" fillId="0" borderId="2" xfId="49" applyNumberFormat="1" applyFont="1" applyFill="1" applyBorder="1" applyAlignment="1">
      <alignment vertical="center" wrapText="1"/>
    </xf>
    <xf numFmtId="49" fontId="6" fillId="0" borderId="6" xfId="49" applyNumberFormat="1" applyFont="1" applyFill="1" applyBorder="1" applyAlignment="1">
      <alignment vertical="center" wrapText="1"/>
    </xf>
    <xf numFmtId="0" fontId="6" fillId="0" borderId="3" xfId="49" applyFont="1" applyFill="1" applyBorder="1" applyAlignment="1">
      <alignment vertical="center" wrapText="1"/>
    </xf>
    <xf numFmtId="0" fontId="6" fillId="0" borderId="2" xfId="49" applyFont="1" applyBorder="1"/>
    <xf numFmtId="0" fontId="4" fillId="0" borderId="2" xfId="49" applyFont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center" vertical="center" wrapText="1"/>
    </xf>
    <xf numFmtId="178" fontId="4" fillId="0" borderId="2" xfId="49" applyNumberFormat="1" applyFont="1" applyFill="1" applyBorder="1" applyAlignment="1">
      <alignment horizontal="center" vertical="center" wrapText="1"/>
    </xf>
    <xf numFmtId="179" fontId="4" fillId="0" borderId="2" xfId="49" applyNumberFormat="1" applyFont="1" applyFill="1" applyBorder="1" applyAlignment="1">
      <alignment horizontal="center" vertical="center" wrapText="1"/>
    </xf>
    <xf numFmtId="178" fontId="4" fillId="0" borderId="2" xfId="49" applyNumberFormat="1" applyFont="1" applyFill="1" applyBorder="1" applyAlignment="1">
      <alignment horizontal="center" vertical="center"/>
    </xf>
    <xf numFmtId="0" fontId="4" fillId="0" borderId="2" xfId="49" applyNumberFormat="1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/>
    </xf>
    <xf numFmtId="177" fontId="4" fillId="0" borderId="2" xfId="49" applyNumberFormat="1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49" applyFont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49" fontId="1" fillId="0" borderId="2" xfId="49" applyNumberFormat="1" applyFont="1" applyFill="1" applyBorder="1" applyAlignment="1">
      <alignment horizontal="center" vertical="center" wrapText="1"/>
    </xf>
    <xf numFmtId="0" fontId="4" fillId="0" borderId="2" xfId="49" applyFont="1" applyBorder="1"/>
    <xf numFmtId="176" fontId="4" fillId="0" borderId="2" xfId="49" applyNumberFormat="1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vertical="center" wrapText="1"/>
    </xf>
    <xf numFmtId="0" fontId="4" fillId="0" borderId="3" xfId="49" applyFont="1" applyFill="1" applyBorder="1" applyAlignment="1">
      <alignment vertical="center" wrapText="1"/>
    </xf>
    <xf numFmtId="176" fontId="4" fillId="0" borderId="2" xfId="49" applyNumberFormat="1" applyFont="1" applyFill="1" applyBorder="1" applyAlignment="1">
      <alignment vertical="center" wrapText="1"/>
    </xf>
    <xf numFmtId="177" fontId="4" fillId="0" borderId="2" xfId="49" applyNumberFormat="1" applyFont="1" applyFill="1" applyBorder="1" applyAlignment="1">
      <alignment vertical="center" wrapText="1"/>
    </xf>
    <xf numFmtId="0" fontId="4" fillId="0" borderId="2" xfId="49" applyNumberFormat="1" applyFont="1" applyFill="1" applyBorder="1" applyAlignment="1">
      <alignment vertical="center" wrapText="1"/>
    </xf>
    <xf numFmtId="0" fontId="7" fillId="0" borderId="2" xfId="49" applyFont="1" applyBorder="1" applyAlignment="1">
      <alignment horizontal="center" vertical="center"/>
    </xf>
    <xf numFmtId="0" fontId="4" fillId="0" borderId="7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180" fontId="4" fillId="0" borderId="0" xfId="49" applyNumberFormat="1" applyFont="1" applyFill="1" applyAlignment="1">
      <alignment vertical="center" wrapText="1"/>
    </xf>
    <xf numFmtId="0" fontId="1" fillId="0" borderId="0" xfId="49" applyFill="1"/>
    <xf numFmtId="180" fontId="4" fillId="0" borderId="0" xfId="49" applyNumberFormat="1" applyFont="1" applyFill="1" applyAlignment="1">
      <alignment horizontal="center" wrapText="1"/>
    </xf>
    <xf numFmtId="0" fontId="1" fillId="0" borderId="0" xfId="49" applyFill="1" applyAlignment="1"/>
    <xf numFmtId="180" fontId="6" fillId="0" borderId="3" xfId="49" applyNumberFormat="1" applyFont="1" applyFill="1" applyBorder="1" applyAlignment="1" applyProtection="1">
      <alignment horizontal="center" vertical="center" wrapText="1"/>
    </xf>
    <xf numFmtId="180" fontId="6" fillId="0" borderId="15" xfId="49" applyNumberFormat="1" applyFont="1" applyFill="1" applyBorder="1" applyAlignment="1" applyProtection="1">
      <alignment horizontal="center" vertical="center" wrapText="1"/>
    </xf>
    <xf numFmtId="180" fontId="6" fillId="0" borderId="12" xfId="49" applyNumberFormat="1" applyFont="1" applyFill="1" applyBorder="1" applyAlignment="1" applyProtection="1">
      <alignment horizontal="center" vertical="center" wrapText="1"/>
    </xf>
    <xf numFmtId="180" fontId="6" fillId="0" borderId="12" xfId="49" applyNumberFormat="1" applyFont="1" applyFill="1" applyBorder="1" applyAlignment="1" applyProtection="1">
      <alignment horizontal="centerContinuous" vertical="center"/>
    </xf>
    <xf numFmtId="180" fontId="6" fillId="0" borderId="13" xfId="49" applyNumberFormat="1" applyFont="1" applyFill="1" applyBorder="1" applyAlignment="1" applyProtection="1">
      <alignment horizontal="centerContinuous" vertical="center"/>
    </xf>
    <xf numFmtId="0" fontId="6" fillId="0" borderId="12" xfId="49" applyNumberFormat="1" applyFont="1" applyFill="1" applyBorder="1" applyAlignment="1" applyProtection="1">
      <alignment horizontal="center" vertical="center" wrapText="1"/>
    </xf>
    <xf numFmtId="180" fontId="6" fillId="0" borderId="5" xfId="49" applyNumberFormat="1" applyFont="1" applyFill="1" applyBorder="1" applyAlignment="1" applyProtection="1">
      <alignment horizontal="center" vertical="center" wrapText="1"/>
    </xf>
    <xf numFmtId="180" fontId="6" fillId="0" borderId="2" xfId="49" applyNumberFormat="1" applyFont="1" applyFill="1" applyBorder="1" applyAlignment="1" applyProtection="1">
      <alignment horizontal="center" vertical="center" wrapText="1"/>
    </xf>
    <xf numFmtId="180" fontId="6" fillId="0" borderId="5" xfId="49" applyNumberFormat="1" applyFont="1" applyFill="1" applyBorder="1" applyAlignment="1" applyProtection="1">
      <alignment horizontal="center" vertical="center" wrapText="1"/>
    </xf>
    <xf numFmtId="180" fontId="6" fillId="0" borderId="12" xfId="49" applyNumberFormat="1" applyFont="1" applyFill="1" applyBorder="1" applyAlignment="1" applyProtection="1">
      <alignment horizontal="center" vertical="center" wrapText="1"/>
    </xf>
    <xf numFmtId="0" fontId="6" fillId="0" borderId="3" xfId="49" applyNumberFormat="1" applyFont="1" applyFill="1" applyBorder="1" applyAlignment="1" applyProtection="1">
      <alignment horizontal="center" vertical="center" wrapText="1"/>
    </xf>
    <xf numFmtId="178" fontId="6" fillId="0" borderId="2" xfId="49" applyNumberFormat="1" applyFont="1" applyFill="1" applyBorder="1" applyAlignment="1">
      <alignment horizontal="center" vertical="center" wrapText="1"/>
    </xf>
    <xf numFmtId="180" fontId="4" fillId="0" borderId="2" xfId="49" applyNumberFormat="1" applyFont="1" applyFill="1" applyBorder="1" applyAlignment="1">
      <alignment vertical="center" wrapText="1"/>
    </xf>
    <xf numFmtId="0" fontId="4" fillId="0" borderId="2" xfId="49" applyFont="1" applyFill="1" applyBorder="1"/>
    <xf numFmtId="179" fontId="6" fillId="0" borderId="2" xfId="49" applyNumberFormat="1" applyFont="1" applyFill="1" applyBorder="1" applyAlignment="1">
      <alignment horizontal="center" vertical="center" wrapText="1"/>
    </xf>
    <xf numFmtId="179" fontId="4" fillId="0" borderId="2" xfId="49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vertical="top" wrapText="1"/>
    </xf>
    <xf numFmtId="0" fontId="4" fillId="0" borderId="10" xfId="0" applyFont="1" applyFill="1" applyBorder="1" applyAlignment="1"/>
    <xf numFmtId="180" fontId="4" fillId="0" borderId="0" xfId="49" applyNumberFormat="1" applyFont="1" applyFill="1" applyAlignment="1">
      <alignment horizontal="centerContinuous" wrapText="1"/>
    </xf>
    <xf numFmtId="180" fontId="6" fillId="0" borderId="6" xfId="49" applyNumberFormat="1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/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 wrapText="1"/>
    </xf>
    <xf numFmtId="4" fontId="10" fillId="0" borderId="17" xfId="0" applyNumberFormat="1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4" fontId="8" fillId="0" borderId="17" xfId="0" applyNumberFormat="1" applyFont="1" applyBorder="1" applyAlignment="1">
      <alignment vertical="center" wrapText="1"/>
    </xf>
    <xf numFmtId="0" fontId="8" fillId="0" borderId="18" xfId="0" applyFont="1" applyBorder="1" applyAlignment="1">
      <alignment horizontal="center" vertical="center" wrapText="1"/>
    </xf>
    <xf numFmtId="4" fontId="8" fillId="0" borderId="18" xfId="0" applyNumberFormat="1" applyFont="1" applyBorder="1" applyAlignment="1">
      <alignment horizontal="right" vertical="center" wrapText="1"/>
    </xf>
    <xf numFmtId="4" fontId="8" fillId="0" borderId="17" xfId="0" applyNumberFormat="1" applyFont="1" applyBorder="1" applyAlignment="1">
      <alignment horizontal="right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4" fontId="10" fillId="0" borderId="18" xfId="0" applyNumberFormat="1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4" fontId="8" fillId="0" borderId="18" xfId="0" applyNumberFormat="1" applyFont="1" applyBorder="1" applyAlignment="1">
      <alignment vertical="center" wrapText="1"/>
    </xf>
    <xf numFmtId="4" fontId="10" fillId="0" borderId="18" xfId="0" applyNumberFormat="1" applyFont="1" applyBorder="1" applyAlignment="1">
      <alignment horizontal="right" vertical="center" wrapText="1"/>
    </xf>
    <xf numFmtId="4" fontId="10" fillId="0" borderId="17" xfId="0" applyNumberFormat="1" applyFont="1" applyBorder="1" applyAlignment="1">
      <alignment horizontal="right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2" borderId="18" xfId="0" applyFont="1" applyFill="1" applyBorder="1" applyAlignment="1">
      <alignment horizontal="left" vertical="center" wrapText="1"/>
    </xf>
    <xf numFmtId="4" fontId="10" fillId="2" borderId="18" xfId="0" applyNumberFormat="1" applyFont="1" applyFill="1" applyBorder="1" applyAlignment="1">
      <alignment horizontal="right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4" fontId="8" fillId="2" borderId="18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4" fontId="10" fillId="2" borderId="18" xfId="0" applyNumberFormat="1" applyFont="1" applyFill="1" applyBorder="1" applyAlignment="1">
      <alignment vertical="center" wrapText="1"/>
    </xf>
    <xf numFmtId="4" fontId="10" fillId="2" borderId="17" xfId="0" applyNumberFormat="1" applyFont="1" applyFill="1" applyBorder="1" applyAlignment="1">
      <alignment vertical="center" wrapText="1"/>
    </xf>
    <xf numFmtId="0" fontId="10" fillId="0" borderId="16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4" fontId="11" fillId="0" borderId="18" xfId="0" applyNumberFormat="1" applyFont="1" applyBorder="1" applyAlignment="1">
      <alignment horizontal="right" vertical="center" wrapText="1"/>
    </xf>
    <xf numFmtId="4" fontId="11" fillId="0" borderId="17" xfId="0" applyNumberFormat="1" applyFont="1" applyBorder="1" applyAlignment="1">
      <alignment horizontal="right" vertical="center" wrapText="1"/>
    </xf>
    <xf numFmtId="0" fontId="12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5" fillId="0" borderId="16" xfId="0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right" vertical="center" wrapText="1"/>
    </xf>
    <xf numFmtId="181" fontId="16" fillId="0" borderId="0" xfId="0" applyNumberFormat="1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6" fillId="0" borderId="0" xfId="0" applyFont="1" applyBorder="1" applyAlignment="1" quotePrefix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部门预算输出表_按单位（优化）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L9" sqref="L9"/>
    </sheetView>
  </sheetViews>
  <sheetFormatPr defaultColWidth="10" defaultRowHeight="13.5"/>
  <cols>
    <col min="1" max="1" width="2.54166666666667" customWidth="1"/>
    <col min="2" max="2" width="14.1166666666667" customWidth="1"/>
    <col min="3" max="4" width="9.76666666666667" customWidth="1"/>
    <col min="5" max="5" width="17.125" customWidth="1"/>
    <col min="6" max="6" width="15.75" customWidth="1"/>
    <col min="7" max="7" width="11.5083333333333" customWidth="1"/>
    <col min="8" max="8" width="13.875" customWidth="1"/>
    <col min="9" max="9" width="17.775" customWidth="1"/>
    <col min="10" max="11" width="9.76666666666667" customWidth="1"/>
  </cols>
  <sheetData>
    <row r="1" ht="16.35" customHeight="1" spans="1:11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</row>
    <row r="2" ht="16.35" customHeight="1" spans="1:11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</row>
    <row r="3" ht="26.05" customHeight="1" spans="1:11">
      <c r="A3" s="128"/>
      <c r="B3" s="141" t="s">
        <v>0</v>
      </c>
      <c r="C3" s="147" t="s">
        <v>1</v>
      </c>
      <c r="D3" s="142"/>
      <c r="E3" s="141"/>
      <c r="F3" s="128"/>
      <c r="G3" s="128"/>
      <c r="H3" s="128"/>
      <c r="I3" s="128"/>
      <c r="J3" s="128"/>
      <c r="K3" s="128"/>
    </row>
    <row r="4" ht="26.05" customHeight="1" spans="1:11">
      <c r="A4" s="128"/>
      <c r="B4" s="141" t="s">
        <v>2</v>
      </c>
      <c r="C4" s="141" t="s">
        <v>3</v>
      </c>
      <c r="D4" s="141"/>
      <c r="E4" s="141"/>
      <c r="F4" s="128"/>
      <c r="G4" s="128"/>
      <c r="H4" s="128"/>
      <c r="I4" s="128"/>
      <c r="J4" s="128"/>
      <c r="K4" s="128"/>
    </row>
    <row r="5" ht="16.35" customHeight="1" spans="1:11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</row>
    <row r="6" ht="89.9" customHeight="1" spans="1:11">
      <c r="A6" s="91"/>
      <c r="B6" s="143" t="s">
        <v>4</v>
      </c>
      <c r="C6" s="143"/>
      <c r="D6" s="143"/>
      <c r="E6" s="143"/>
      <c r="F6" s="143"/>
      <c r="G6" s="143"/>
      <c r="H6" s="143"/>
      <c r="I6" s="143"/>
      <c r="J6" s="143"/>
      <c r="K6" s="143"/>
    </row>
    <row r="7" ht="26.05" customHeight="1" spans="1:11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</row>
    <row r="8" ht="26.05" customHeight="1" spans="1:11">
      <c r="A8" s="128"/>
      <c r="B8" s="128"/>
      <c r="C8" s="128"/>
      <c r="D8" s="128"/>
      <c r="E8" s="128"/>
      <c r="F8" s="128"/>
      <c r="G8" s="128"/>
      <c r="H8" s="128"/>
      <c r="I8" s="128"/>
      <c r="J8" s="128"/>
      <c r="K8" s="128"/>
    </row>
    <row r="9" ht="26.05" customHeight="1" spans="1:11">
      <c r="A9" s="128"/>
      <c r="B9" s="128"/>
      <c r="C9" s="128"/>
      <c r="D9" s="128"/>
      <c r="E9" s="128"/>
      <c r="F9" s="128"/>
      <c r="G9" s="128"/>
      <c r="H9" s="128"/>
      <c r="I9" s="128"/>
      <c r="J9" s="128"/>
      <c r="K9" s="128"/>
    </row>
    <row r="10" ht="26.05" customHeight="1" spans="1:11">
      <c r="A10" s="128"/>
      <c r="B10" s="141" t="s">
        <v>5</v>
      </c>
      <c r="C10" s="141"/>
      <c r="D10" s="141"/>
      <c r="E10" s="141"/>
      <c r="F10" s="144" t="s">
        <v>6</v>
      </c>
      <c r="G10" s="145">
        <v>45677</v>
      </c>
      <c r="H10" s="142"/>
      <c r="I10" s="142"/>
      <c r="J10" s="141"/>
      <c r="K10" s="128"/>
    </row>
    <row r="11" ht="26.05" customHeight="1" spans="1:11">
      <c r="A11" s="128"/>
      <c r="B11" s="141"/>
      <c r="C11" s="141"/>
      <c r="D11" s="141"/>
      <c r="E11" s="141"/>
      <c r="F11" s="141"/>
      <c r="G11" s="141"/>
      <c r="H11" s="141"/>
      <c r="I11" s="141"/>
      <c r="J11" s="141"/>
      <c r="K11" s="128"/>
    </row>
    <row r="12" ht="26.05" customHeight="1" spans="1:11">
      <c r="A12" s="128"/>
      <c r="B12" s="144" t="s">
        <v>7</v>
      </c>
      <c r="C12" s="146" t="s">
        <v>8</v>
      </c>
      <c r="D12" s="141"/>
      <c r="E12" s="144" t="s">
        <v>9</v>
      </c>
      <c r="F12" s="141" t="s">
        <v>10</v>
      </c>
      <c r="G12" s="141"/>
      <c r="H12" s="144" t="s">
        <v>11</v>
      </c>
      <c r="I12" s="141" t="s">
        <v>12</v>
      </c>
      <c r="J12" s="141"/>
      <c r="K12" s="128"/>
    </row>
    <row r="13" ht="16.35" customHeight="1" spans="1:11">
      <c r="A13" s="91"/>
      <c r="B13" s="91"/>
      <c r="C13" s="91" t="s">
        <v>13</v>
      </c>
      <c r="D13" s="91"/>
      <c r="E13" s="91"/>
      <c r="F13" s="91"/>
      <c r="G13" s="91"/>
      <c r="H13" s="91"/>
      <c r="I13" s="91"/>
      <c r="J13" s="91"/>
      <c r="K13" s="91"/>
    </row>
    <row r="14" ht="16.35" customHeight="1" spans="1:11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</row>
    <row r="15" ht="16.35" customHeight="1" spans="1:11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</row>
  </sheetData>
  <mergeCells count="4">
    <mergeCell ref="C3:D3"/>
    <mergeCell ref="C4:E4"/>
    <mergeCell ref="B6:K6"/>
    <mergeCell ref="G10:I10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K6" sqref="K6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27.1416666666667" customWidth="1"/>
  </cols>
  <sheetData>
    <row r="1" ht="16.35" customHeight="1" spans="1:8">
      <c r="A1" s="91"/>
      <c r="B1" s="91"/>
      <c r="C1" s="91"/>
      <c r="D1" s="91"/>
      <c r="E1" s="91"/>
      <c r="F1" s="91"/>
      <c r="G1" s="91"/>
      <c r="H1" s="91"/>
    </row>
    <row r="2" ht="26.05" customHeight="1" spans="1:8">
      <c r="A2" s="92" t="s">
        <v>247</v>
      </c>
      <c r="B2" s="92"/>
      <c r="C2" s="92"/>
      <c r="D2" s="92"/>
      <c r="E2" s="92"/>
      <c r="F2" s="92"/>
      <c r="G2" s="92"/>
      <c r="H2" s="92"/>
    </row>
    <row r="3" ht="26.05" customHeight="1" spans="1:8">
      <c r="A3" s="91"/>
      <c r="B3" s="91"/>
      <c r="C3" s="91"/>
      <c r="D3" s="91"/>
      <c r="E3" s="91"/>
      <c r="F3" s="91"/>
      <c r="G3" s="91"/>
      <c r="H3" s="93" t="s">
        <v>38</v>
      </c>
    </row>
    <row r="4" ht="26.05" customHeight="1" spans="1:8">
      <c r="A4" s="94" t="s">
        <v>159</v>
      </c>
      <c r="B4" s="100" t="s">
        <v>248</v>
      </c>
      <c r="C4" s="100"/>
      <c r="D4" s="100"/>
      <c r="E4" s="100"/>
      <c r="F4" s="100"/>
      <c r="G4" s="100" t="s">
        <v>249</v>
      </c>
      <c r="H4" s="95" t="s">
        <v>250</v>
      </c>
    </row>
    <row r="5" ht="26.05" customHeight="1" spans="1:8">
      <c r="A5" s="94"/>
      <c r="B5" s="100" t="s">
        <v>104</v>
      </c>
      <c r="C5" s="100" t="s">
        <v>251</v>
      </c>
      <c r="D5" s="100" t="s">
        <v>205</v>
      </c>
      <c r="E5" s="100" t="s">
        <v>252</v>
      </c>
      <c r="F5" s="100"/>
      <c r="G5" s="100"/>
      <c r="H5" s="95"/>
    </row>
    <row r="6" ht="26.05" customHeight="1" spans="1:8">
      <c r="A6" s="94"/>
      <c r="B6" s="100"/>
      <c r="C6" s="100"/>
      <c r="D6" s="100"/>
      <c r="E6" s="100" t="s">
        <v>253</v>
      </c>
      <c r="F6" s="100" t="s">
        <v>254</v>
      </c>
      <c r="G6" s="100"/>
      <c r="H6" s="95"/>
    </row>
    <row r="7" ht="26.05" customHeight="1" spans="1:8">
      <c r="A7" s="96" t="s">
        <v>104</v>
      </c>
      <c r="B7" s="108">
        <v>53000</v>
      </c>
      <c r="C7" s="108"/>
      <c r="D7" s="108">
        <v>3000</v>
      </c>
      <c r="E7" s="108"/>
      <c r="F7" s="108">
        <v>50000</v>
      </c>
      <c r="G7" s="108"/>
      <c r="H7" s="109"/>
    </row>
    <row r="8" ht="26.05" customHeight="1" spans="1:8">
      <c r="A8" s="96" t="s">
        <v>3</v>
      </c>
      <c r="B8" s="108">
        <v>53000</v>
      </c>
      <c r="C8" s="108"/>
      <c r="D8" s="108">
        <v>3000</v>
      </c>
      <c r="E8" s="108"/>
      <c r="F8" s="108">
        <v>50000</v>
      </c>
      <c r="G8" s="108"/>
      <c r="H8" s="109"/>
    </row>
    <row r="9" ht="26.05" customHeight="1" spans="1:8">
      <c r="A9" s="98" t="s">
        <v>3</v>
      </c>
      <c r="B9" s="101">
        <v>53000</v>
      </c>
      <c r="C9" s="101"/>
      <c r="D9" s="101">
        <v>3000</v>
      </c>
      <c r="E9" s="101"/>
      <c r="F9" s="101">
        <v>50000</v>
      </c>
      <c r="G9" s="101"/>
      <c r="H9" s="102"/>
    </row>
    <row r="10" ht="16.35" customHeight="1"/>
    <row r="11" ht="16.35" customHeight="1" spans="1:8">
      <c r="A11" s="91" t="s">
        <v>88</v>
      </c>
      <c r="B11" s="91"/>
      <c r="C11" s="91"/>
      <c r="D11" s="91"/>
      <c r="E11" s="91"/>
      <c r="F11" s="91"/>
      <c r="G11" s="91"/>
      <c r="H11" s="91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H13" sqref="H13"/>
    </sheetView>
  </sheetViews>
  <sheetFormatPr defaultColWidth="10" defaultRowHeight="13.5" outlineLevelCol="5"/>
  <cols>
    <col min="1" max="1" width="9.76666666666667" customWidth="1"/>
    <col min="2" max="2" width="23.6166666666667" customWidth="1"/>
    <col min="3" max="3" width="21.7083333333333" customWidth="1"/>
    <col min="4" max="4" width="21.275" customWidth="1"/>
    <col min="5" max="5" width="17.9083333333333" customWidth="1"/>
    <col min="6" max="6" width="9.76666666666667" customWidth="1"/>
  </cols>
  <sheetData>
    <row r="1" ht="16.35" customHeight="1" spans="1:6">
      <c r="A1" s="91"/>
      <c r="B1" s="91"/>
      <c r="C1" s="91"/>
      <c r="D1" s="91"/>
      <c r="E1" s="91"/>
      <c r="F1" s="91"/>
    </row>
    <row r="2" ht="26.05" customHeight="1" spans="1:6">
      <c r="A2" s="92" t="s">
        <v>255</v>
      </c>
      <c r="B2" s="92"/>
      <c r="C2" s="92"/>
      <c r="D2" s="92"/>
      <c r="E2" s="92"/>
      <c r="F2" s="91"/>
    </row>
    <row r="3" ht="26.05" customHeight="1" spans="1:6">
      <c r="A3" s="91"/>
      <c r="B3" s="91"/>
      <c r="C3" s="91"/>
      <c r="D3" s="91"/>
      <c r="E3" s="91" t="s">
        <v>38</v>
      </c>
      <c r="F3" s="91"/>
    </row>
    <row r="4" ht="26.05" customHeight="1" spans="1:6">
      <c r="A4" s="94" t="s">
        <v>256</v>
      </c>
      <c r="B4" s="100" t="s">
        <v>41</v>
      </c>
      <c r="C4" s="100" t="s">
        <v>104</v>
      </c>
      <c r="D4" s="100" t="s">
        <v>101</v>
      </c>
      <c r="E4" s="95" t="s">
        <v>102</v>
      </c>
      <c r="F4" s="91"/>
    </row>
    <row r="5" ht="26.05" customHeight="1" spans="1:6">
      <c r="A5" s="94" t="s">
        <v>189</v>
      </c>
      <c r="B5" s="100" t="s">
        <v>189</v>
      </c>
      <c r="C5" s="100">
        <v>1</v>
      </c>
      <c r="D5" s="100">
        <v>2</v>
      </c>
      <c r="E5" s="95">
        <v>3</v>
      </c>
      <c r="F5" s="91"/>
    </row>
    <row r="6" ht="26.05" customHeight="1" spans="1:6">
      <c r="A6" s="103">
        <v>1</v>
      </c>
      <c r="B6" s="104" t="s">
        <v>104</v>
      </c>
      <c r="C6" s="105">
        <v>1173338.8</v>
      </c>
      <c r="D6" s="105">
        <v>773338.8</v>
      </c>
      <c r="E6" s="97">
        <v>400000</v>
      </c>
      <c r="F6" s="91"/>
    </row>
    <row r="7" ht="26.05" customHeight="1" spans="1:6">
      <c r="A7" s="94">
        <v>2</v>
      </c>
      <c r="B7" s="106" t="s">
        <v>193</v>
      </c>
      <c r="C7" s="107">
        <v>827000</v>
      </c>
      <c r="D7" s="107">
        <v>427000</v>
      </c>
      <c r="E7" s="99">
        <v>400000</v>
      </c>
      <c r="F7" s="91"/>
    </row>
    <row r="8" ht="26.05" customHeight="1" spans="1:6">
      <c r="A8" s="94">
        <v>3</v>
      </c>
      <c r="B8" s="106" t="s">
        <v>195</v>
      </c>
      <c r="C8" s="107">
        <v>10000</v>
      </c>
      <c r="D8" s="107">
        <v>10000</v>
      </c>
      <c r="E8" s="99"/>
      <c r="F8" s="91"/>
    </row>
    <row r="9" ht="26.05" customHeight="1" spans="1:6">
      <c r="A9" s="94">
        <v>4</v>
      </c>
      <c r="B9" s="106" t="s">
        <v>197</v>
      </c>
      <c r="C9" s="107">
        <v>25000</v>
      </c>
      <c r="D9" s="107">
        <v>25000</v>
      </c>
      <c r="E9" s="99"/>
      <c r="F9" s="91"/>
    </row>
    <row r="10" ht="26.05" customHeight="1" spans="1:6">
      <c r="A10" s="94">
        <v>5</v>
      </c>
      <c r="B10" s="106" t="s">
        <v>199</v>
      </c>
      <c r="C10" s="107">
        <v>50000</v>
      </c>
      <c r="D10" s="107">
        <v>50000</v>
      </c>
      <c r="E10" s="99"/>
      <c r="F10" s="91"/>
    </row>
    <row r="11" ht="26.05" customHeight="1" spans="1:6">
      <c r="A11" s="94">
        <v>6</v>
      </c>
      <c r="B11" s="106" t="s">
        <v>201</v>
      </c>
      <c r="C11" s="107">
        <v>20000</v>
      </c>
      <c r="D11" s="107">
        <v>20000</v>
      </c>
      <c r="E11" s="99"/>
      <c r="F11" s="91"/>
    </row>
    <row r="12" ht="26.05" customHeight="1" spans="1:6">
      <c r="A12" s="94">
        <v>7</v>
      </c>
      <c r="B12" s="106" t="s">
        <v>203</v>
      </c>
      <c r="C12" s="107">
        <v>10000</v>
      </c>
      <c r="D12" s="107">
        <v>10000</v>
      </c>
      <c r="E12" s="99"/>
      <c r="F12" s="91"/>
    </row>
    <row r="13" ht="26.05" customHeight="1" spans="1:6">
      <c r="A13" s="94">
        <v>8</v>
      </c>
      <c r="B13" s="106" t="s">
        <v>207</v>
      </c>
      <c r="C13" s="107">
        <v>50000</v>
      </c>
      <c r="D13" s="107">
        <v>50000</v>
      </c>
      <c r="E13" s="99"/>
      <c r="F13" s="91"/>
    </row>
    <row r="14" ht="26.05" customHeight="1" spans="1:6">
      <c r="A14" s="94">
        <v>9</v>
      </c>
      <c r="B14" s="106" t="s">
        <v>209</v>
      </c>
      <c r="C14" s="107">
        <v>30000</v>
      </c>
      <c r="D14" s="107">
        <v>30000</v>
      </c>
      <c r="E14" s="99"/>
      <c r="F14" s="91"/>
    </row>
    <row r="15" ht="26.05" customHeight="1" spans="1:6">
      <c r="A15" s="94">
        <v>10</v>
      </c>
      <c r="B15" s="106" t="s">
        <v>211</v>
      </c>
      <c r="C15" s="107">
        <v>50000</v>
      </c>
      <c r="D15" s="107">
        <v>50000</v>
      </c>
      <c r="E15" s="99"/>
      <c r="F15" s="91"/>
    </row>
    <row r="16" ht="26.05" customHeight="1" spans="1:6">
      <c r="A16" s="94">
        <v>11</v>
      </c>
      <c r="B16" s="106" t="s">
        <v>213</v>
      </c>
      <c r="C16" s="107">
        <v>3000</v>
      </c>
      <c r="D16" s="107">
        <v>3000</v>
      </c>
      <c r="E16" s="99"/>
      <c r="F16" s="91"/>
    </row>
    <row r="17" ht="26.05" customHeight="1" spans="1:6">
      <c r="A17" s="94">
        <v>12</v>
      </c>
      <c r="B17" s="106" t="s">
        <v>217</v>
      </c>
      <c r="C17" s="107">
        <v>98338.8</v>
      </c>
      <c r="D17" s="107">
        <v>98338.8</v>
      </c>
      <c r="E17" s="99"/>
      <c r="F17" s="91"/>
    </row>
    <row r="18" ht="16.35" customHeight="1"/>
    <row r="19" ht="16.35" customHeight="1" spans="1:5">
      <c r="A19" s="91" t="s">
        <v>88</v>
      </c>
      <c r="B19" s="91"/>
      <c r="C19" s="91"/>
      <c r="D19" s="91"/>
      <c r="E19" s="91"/>
    </row>
  </sheetData>
  <mergeCells count="2">
    <mergeCell ref="A2:E2"/>
    <mergeCell ref="A19:E19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1" sqref="A1"/>
    </sheetView>
  </sheetViews>
  <sheetFormatPr defaultColWidth="10" defaultRowHeight="13.5" outlineLevelRow="6" outlineLevelCol="1"/>
  <cols>
    <col min="1" max="1" width="72.1916666666667" customWidth="1"/>
    <col min="2" max="2" width="23.8833333333333" customWidth="1"/>
  </cols>
  <sheetData>
    <row r="1" ht="16.35" customHeight="1" spans="1:2">
      <c r="A1" s="91"/>
      <c r="B1" s="91"/>
    </row>
    <row r="2" ht="26.05" customHeight="1" spans="1:2">
      <c r="A2" s="92" t="s">
        <v>257</v>
      </c>
      <c r="B2" s="92"/>
    </row>
    <row r="3" ht="26.05" customHeight="1" spans="1:2">
      <c r="A3" s="91"/>
      <c r="B3" s="93" t="s">
        <v>38</v>
      </c>
    </row>
    <row r="4" ht="26.05" customHeight="1" spans="1:2">
      <c r="A4" s="94" t="s">
        <v>41</v>
      </c>
      <c r="B4" s="95" t="s">
        <v>42</v>
      </c>
    </row>
    <row r="5" ht="26.05" customHeight="1" spans="1:2">
      <c r="A5" s="98"/>
      <c r="B5" s="102"/>
    </row>
    <row r="6" ht="16.35" customHeight="1"/>
    <row r="7" ht="16.35" customHeight="1" spans="1:2">
      <c r="A7" s="91" t="s">
        <v>88</v>
      </c>
      <c r="B7" s="91"/>
    </row>
  </sheetData>
  <mergeCells count="2">
    <mergeCell ref="A2:B2"/>
    <mergeCell ref="A7:B7"/>
  </mergeCells>
  <pageMargins left="0.75" right="0.75" top="0.268999993801117" bottom="0.268999993801117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" sqref="A1"/>
    </sheetView>
  </sheetViews>
  <sheetFormatPr defaultColWidth="10" defaultRowHeight="13.5" outlineLevelRow="7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6.35" customHeight="1" spans="1:5">
      <c r="A1" s="91"/>
      <c r="B1" s="91"/>
      <c r="C1" s="91"/>
      <c r="D1" s="91"/>
      <c r="E1" s="91"/>
    </row>
    <row r="2" ht="26.05" customHeight="1" spans="1:5">
      <c r="A2" s="92" t="s">
        <v>258</v>
      </c>
      <c r="B2" s="92"/>
      <c r="C2" s="92"/>
      <c r="D2" s="92"/>
      <c r="E2" s="92"/>
    </row>
    <row r="3" ht="26.05" customHeight="1" spans="1:5">
      <c r="A3" s="91"/>
      <c r="B3" s="91"/>
      <c r="C3" s="91"/>
      <c r="D3" s="91"/>
      <c r="E3" s="93" t="s">
        <v>38</v>
      </c>
    </row>
    <row r="4" ht="26.05" customHeight="1" spans="1:5">
      <c r="A4" s="94" t="s">
        <v>159</v>
      </c>
      <c r="B4" s="100" t="s">
        <v>104</v>
      </c>
      <c r="C4" s="100" t="s">
        <v>259</v>
      </c>
      <c r="D4" s="100" t="s">
        <v>260</v>
      </c>
      <c r="E4" s="95" t="s">
        <v>261</v>
      </c>
    </row>
    <row r="5" ht="26.05" customHeight="1" spans="1:5">
      <c r="A5" s="94" t="s">
        <v>189</v>
      </c>
      <c r="B5" s="100">
        <v>1</v>
      </c>
      <c r="C5" s="100">
        <v>2</v>
      </c>
      <c r="D5" s="100">
        <v>3</v>
      </c>
      <c r="E5" s="95">
        <v>4</v>
      </c>
    </row>
    <row r="6" ht="26.05" customHeight="1" spans="1:5">
      <c r="A6" s="98"/>
      <c r="B6" s="101"/>
      <c r="C6" s="101"/>
      <c r="D6" s="101"/>
      <c r="E6" s="102"/>
    </row>
    <row r="7" ht="16.35" customHeight="1"/>
    <row r="8" ht="16.35" customHeight="1" spans="1:4">
      <c r="A8" s="91" t="s">
        <v>88</v>
      </c>
      <c r="B8" s="91"/>
      <c r="C8" s="91"/>
      <c r="D8" s="91"/>
    </row>
  </sheetData>
  <mergeCells count="2">
    <mergeCell ref="A2:E2"/>
    <mergeCell ref="A8:D8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A1" sqref="A1"/>
    </sheetView>
  </sheetViews>
  <sheetFormatPr defaultColWidth="10" defaultRowHeight="13.5" outlineLevelCol="1"/>
  <cols>
    <col min="1" max="1" width="63.9166666666667" customWidth="1"/>
    <col min="2" max="2" width="21.1666666666667" customWidth="1"/>
  </cols>
  <sheetData>
    <row r="1" ht="16.35" customHeight="1" spans="1:1">
      <c r="A1" s="91"/>
    </row>
    <row r="2" ht="26.05" customHeight="1" spans="1:2">
      <c r="A2" s="92" t="s">
        <v>262</v>
      </c>
      <c r="B2" s="92"/>
    </row>
    <row r="3" ht="26.05" customHeight="1" spans="1:2">
      <c r="A3" s="93" t="s">
        <v>263</v>
      </c>
      <c r="B3" s="93"/>
    </row>
    <row r="4" ht="26.05" customHeight="1" spans="1:2">
      <c r="A4" s="94" t="s">
        <v>41</v>
      </c>
      <c r="B4" s="95" t="s">
        <v>42</v>
      </c>
    </row>
    <row r="5" ht="26.05" customHeight="1" spans="1:2">
      <c r="A5" s="94" t="s">
        <v>189</v>
      </c>
      <c r="B5" s="95">
        <v>1</v>
      </c>
    </row>
    <row r="6" ht="26.05" customHeight="1" spans="1:2">
      <c r="A6" s="96" t="s">
        <v>264</v>
      </c>
      <c r="B6" s="97">
        <v>0</v>
      </c>
    </row>
    <row r="7" ht="26.05" customHeight="1" spans="1:2">
      <c r="A7" s="96"/>
      <c r="B7" s="97">
        <v>0</v>
      </c>
    </row>
    <row r="8" ht="26.05" customHeight="1" spans="1:2">
      <c r="A8" s="98"/>
      <c r="B8" s="99">
        <v>0</v>
      </c>
    </row>
    <row r="9" ht="16.35" customHeight="1"/>
    <row r="10" ht="16.35" customHeight="1" spans="1:1">
      <c r="A10" s="91" t="s">
        <v>88</v>
      </c>
    </row>
  </sheetData>
  <mergeCells count="2">
    <mergeCell ref="A2:B2"/>
    <mergeCell ref="A3:B3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1"/>
  <sheetViews>
    <sheetView workbookViewId="0">
      <selection activeCell="A2" sqref="A2:T2"/>
    </sheetView>
  </sheetViews>
  <sheetFormatPr defaultColWidth="9" defaultRowHeight="14.25"/>
  <cols>
    <col min="1" max="1" width="3.75" style="4" customWidth="1"/>
    <col min="2" max="2" width="12.875" style="4" customWidth="1"/>
    <col min="3" max="3" width="13.5" style="4" customWidth="1"/>
    <col min="4" max="4" width="25.75" style="4" customWidth="1"/>
    <col min="5" max="5" width="9.125" style="4" customWidth="1"/>
    <col min="6" max="6" width="9.375" style="4" customWidth="1"/>
    <col min="7" max="7" width="4.125" style="4" customWidth="1"/>
    <col min="8" max="8" width="6.125" style="4" customWidth="1"/>
    <col min="9" max="9" width="11.125" style="4" customWidth="1"/>
    <col min="10" max="10" width="13.375" style="4" customWidth="1"/>
    <col min="11" max="11" width="9.375" style="4" customWidth="1"/>
    <col min="12" max="12" width="7.875" style="4" customWidth="1"/>
    <col min="13" max="13" width="7.5" style="4" customWidth="1"/>
    <col min="14" max="14" width="9" style="4" customWidth="1"/>
    <col min="15" max="15" width="7.125" style="4" customWidth="1"/>
    <col min="16" max="16" width="6" style="4" customWidth="1"/>
    <col min="17" max="17" width="6.125" style="4" customWidth="1"/>
    <col min="18" max="18" width="10.25" style="4" customWidth="1"/>
    <col min="19" max="19" width="6" style="4" customWidth="1"/>
    <col min="20" max="20" width="6.125" style="4" customWidth="1"/>
    <col min="21" max="16384" width="9" style="4"/>
  </cols>
  <sheetData>
    <row r="1" s="1" customFormat="1" ht="23" customHeight="1" spans="1:20">
      <c r="A1" s="5" t="s">
        <v>265</v>
      </c>
      <c r="B1" s="5"/>
      <c r="C1" s="6"/>
      <c r="D1" s="6"/>
      <c r="E1" s="6"/>
      <c r="F1" s="6"/>
      <c r="G1" s="7"/>
      <c r="H1" s="6"/>
      <c r="I1" s="66"/>
      <c r="J1" s="66"/>
      <c r="K1" s="66"/>
      <c r="L1" s="66"/>
      <c r="M1" s="66"/>
      <c r="N1" s="66"/>
      <c r="O1" s="67"/>
      <c r="P1" s="66"/>
      <c r="Q1" s="66"/>
      <c r="R1" s="66"/>
      <c r="S1" s="66"/>
      <c r="T1" s="66"/>
    </row>
    <row r="2" s="1" customFormat="1" ht="22" customHeight="1" spans="1:20">
      <c r="A2" s="8" t="s">
        <v>266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="2" customFormat="1" ht="19" customHeight="1" spans="1:20">
      <c r="A3" s="9" t="s">
        <v>267</v>
      </c>
      <c r="B3" s="9"/>
      <c r="C3" s="9"/>
      <c r="D3" s="9"/>
      <c r="E3" s="9"/>
      <c r="F3" s="10" t="s">
        <v>268</v>
      </c>
      <c r="G3" s="10"/>
      <c r="H3" s="10"/>
      <c r="I3" s="10"/>
      <c r="J3" s="10"/>
      <c r="K3" s="10"/>
      <c r="L3" s="68"/>
      <c r="M3" s="68"/>
      <c r="N3" s="68"/>
      <c r="O3" s="69"/>
      <c r="P3" s="68"/>
      <c r="Q3" s="68"/>
      <c r="R3" s="88" t="s">
        <v>38</v>
      </c>
      <c r="S3" s="88"/>
      <c r="T3" s="88"/>
    </row>
    <row r="4" s="3" customFormat="1" ht="24" customHeight="1" spans="1:20">
      <c r="A4" s="11" t="s">
        <v>256</v>
      </c>
      <c r="B4" s="12" t="s">
        <v>269</v>
      </c>
      <c r="C4" s="13" t="s">
        <v>270</v>
      </c>
      <c r="D4" s="13"/>
      <c r="E4" s="12" t="s">
        <v>271</v>
      </c>
      <c r="F4" s="14" t="s">
        <v>272</v>
      </c>
      <c r="G4" s="15" t="s">
        <v>273</v>
      </c>
      <c r="H4" s="16" t="s">
        <v>274</v>
      </c>
      <c r="I4" s="70" t="s">
        <v>275</v>
      </c>
      <c r="J4" s="71"/>
      <c r="K4" s="71"/>
      <c r="L4" s="71"/>
      <c r="M4" s="71"/>
      <c r="N4" s="71"/>
      <c r="O4" s="71"/>
      <c r="P4" s="71"/>
      <c r="Q4" s="71"/>
      <c r="R4" s="71"/>
      <c r="S4" s="71"/>
      <c r="T4" s="89"/>
    </row>
    <row r="5" s="3" customFormat="1" ht="20" customHeight="1" spans="1:20">
      <c r="A5" s="17"/>
      <c r="B5" s="12"/>
      <c r="C5" s="12" t="s">
        <v>276</v>
      </c>
      <c r="D5" s="12" t="s">
        <v>277</v>
      </c>
      <c r="E5" s="12"/>
      <c r="F5" s="18"/>
      <c r="G5" s="15"/>
      <c r="H5" s="12"/>
      <c r="I5" s="72" t="s">
        <v>264</v>
      </c>
      <c r="J5" s="73" t="s">
        <v>278</v>
      </c>
      <c r="K5" s="74"/>
      <c r="L5" s="74"/>
      <c r="M5" s="74"/>
      <c r="N5" s="74"/>
      <c r="O5" s="75" t="s">
        <v>279</v>
      </c>
      <c r="P5" s="76" t="s">
        <v>280</v>
      </c>
      <c r="Q5" s="76" t="s">
        <v>281</v>
      </c>
      <c r="R5" s="76" t="s">
        <v>282</v>
      </c>
      <c r="S5" s="76" t="s">
        <v>283</v>
      </c>
      <c r="T5" s="76" t="s">
        <v>284</v>
      </c>
    </row>
    <row r="6" s="3" customFormat="1" ht="56" customHeight="1" spans="1:20">
      <c r="A6" s="19"/>
      <c r="B6" s="12"/>
      <c r="C6" s="12"/>
      <c r="D6" s="12"/>
      <c r="E6" s="12"/>
      <c r="F6" s="20"/>
      <c r="G6" s="15"/>
      <c r="H6" s="12"/>
      <c r="I6" s="77"/>
      <c r="J6" s="78" t="s">
        <v>104</v>
      </c>
      <c r="K6" s="78" t="s">
        <v>285</v>
      </c>
      <c r="L6" s="78" t="s">
        <v>286</v>
      </c>
      <c r="M6" s="78" t="s">
        <v>287</v>
      </c>
      <c r="N6" s="79" t="s">
        <v>288</v>
      </c>
      <c r="O6" s="80"/>
      <c r="P6" s="77"/>
      <c r="Q6" s="77"/>
      <c r="R6" s="77"/>
      <c r="S6" s="77"/>
      <c r="T6" s="77"/>
    </row>
    <row r="7" s="3" customFormat="1" ht="20" customHeight="1" spans="1:20">
      <c r="A7" s="21" t="s">
        <v>289</v>
      </c>
      <c r="B7" s="22"/>
      <c r="C7" s="23"/>
      <c r="D7" s="24"/>
      <c r="E7" s="25"/>
      <c r="F7" s="25"/>
      <c r="G7" s="26"/>
      <c r="H7" s="27"/>
      <c r="I7" s="81">
        <f t="shared" ref="I7:T7" si="0">SUM(I8+I18)</f>
        <v>28324400</v>
      </c>
      <c r="J7" s="81">
        <f t="shared" si="0"/>
        <v>324400</v>
      </c>
      <c r="K7" s="81">
        <f t="shared" si="0"/>
        <v>324400</v>
      </c>
      <c r="L7" s="81">
        <f t="shared" si="0"/>
        <v>0</v>
      </c>
      <c r="M7" s="81">
        <f t="shared" si="0"/>
        <v>0</v>
      </c>
      <c r="N7" s="81">
        <f t="shared" si="0"/>
        <v>0</v>
      </c>
      <c r="O7" s="81">
        <f t="shared" si="0"/>
        <v>0</v>
      </c>
      <c r="P7" s="81">
        <f t="shared" si="0"/>
        <v>0</v>
      </c>
      <c r="Q7" s="81">
        <f t="shared" si="0"/>
        <v>0</v>
      </c>
      <c r="R7" s="81">
        <f t="shared" si="0"/>
        <v>28000000</v>
      </c>
      <c r="S7" s="81">
        <f t="shared" si="0"/>
        <v>0</v>
      </c>
      <c r="T7" s="81">
        <f t="shared" si="0"/>
        <v>0</v>
      </c>
    </row>
    <row r="8" s="3" customFormat="1" ht="20" customHeight="1" spans="1:20">
      <c r="A8" s="21" t="s">
        <v>290</v>
      </c>
      <c r="B8" s="28"/>
      <c r="C8" s="25"/>
      <c r="D8" s="29"/>
      <c r="E8" s="30"/>
      <c r="F8" s="30"/>
      <c r="G8" s="26"/>
      <c r="H8" s="27"/>
      <c r="I8" s="81">
        <f t="shared" ref="I8:T8" si="1">SUM(I9:I17)</f>
        <v>324400</v>
      </c>
      <c r="J8" s="81">
        <f t="shared" si="1"/>
        <v>324400</v>
      </c>
      <c r="K8" s="81">
        <f t="shared" si="1"/>
        <v>324400</v>
      </c>
      <c r="L8" s="81">
        <f t="shared" si="1"/>
        <v>0</v>
      </c>
      <c r="M8" s="81">
        <f t="shared" si="1"/>
        <v>0</v>
      </c>
      <c r="N8" s="81">
        <f t="shared" si="1"/>
        <v>0</v>
      </c>
      <c r="O8" s="81">
        <f t="shared" si="1"/>
        <v>0</v>
      </c>
      <c r="P8" s="81">
        <f t="shared" si="1"/>
        <v>0</v>
      </c>
      <c r="Q8" s="81">
        <f t="shared" si="1"/>
        <v>0</v>
      </c>
      <c r="R8" s="81">
        <f t="shared" si="1"/>
        <v>0</v>
      </c>
      <c r="S8" s="81">
        <f t="shared" si="1"/>
        <v>0</v>
      </c>
      <c r="T8" s="81">
        <f t="shared" si="1"/>
        <v>0</v>
      </c>
    </row>
    <row r="9" s="1" customFormat="1" ht="20" customHeight="1" spans="1:20">
      <c r="A9" s="31">
        <v>1</v>
      </c>
      <c r="B9" s="32" t="s">
        <v>291</v>
      </c>
      <c r="C9" s="33" t="s">
        <v>292</v>
      </c>
      <c r="D9" s="33" t="s">
        <v>293</v>
      </c>
      <c r="E9" s="33"/>
      <c r="F9" s="34">
        <v>7000</v>
      </c>
      <c r="G9" s="35">
        <v>26</v>
      </c>
      <c r="H9" s="33" t="s">
        <v>294</v>
      </c>
      <c r="I9" s="34">
        <f t="shared" ref="I9:I17" si="2">F9*G9</f>
        <v>182000</v>
      </c>
      <c r="J9" s="34">
        <f t="shared" ref="J9:J17" si="3">K9+L9+M9+N9+O9+P9+Q9+R9+S9+T9</f>
        <v>182000</v>
      </c>
      <c r="K9" s="34">
        <v>182000</v>
      </c>
      <c r="L9" s="82"/>
      <c r="M9" s="82"/>
      <c r="N9" s="82"/>
      <c r="O9" s="83"/>
      <c r="P9" s="82"/>
      <c r="Q9" s="82"/>
      <c r="R9" s="82"/>
      <c r="S9" s="82"/>
      <c r="T9" s="82"/>
    </row>
    <row r="10" s="1" customFormat="1" ht="20" customHeight="1" spans="1:20">
      <c r="A10" s="31">
        <v>2</v>
      </c>
      <c r="B10" s="32" t="s">
        <v>291</v>
      </c>
      <c r="C10" s="33" t="s">
        <v>295</v>
      </c>
      <c r="D10" s="33" t="s">
        <v>296</v>
      </c>
      <c r="E10" s="33"/>
      <c r="F10" s="34">
        <v>35000</v>
      </c>
      <c r="G10" s="35">
        <v>1</v>
      </c>
      <c r="H10" s="33" t="s">
        <v>294</v>
      </c>
      <c r="I10" s="34">
        <f t="shared" si="2"/>
        <v>35000</v>
      </c>
      <c r="J10" s="34">
        <f t="shared" si="3"/>
        <v>35000</v>
      </c>
      <c r="K10" s="34">
        <v>35000</v>
      </c>
      <c r="L10" s="82"/>
      <c r="M10" s="82"/>
      <c r="N10" s="82"/>
      <c r="O10" s="83"/>
      <c r="P10" s="82"/>
      <c r="Q10" s="82"/>
      <c r="R10" s="82"/>
      <c r="S10" s="82"/>
      <c r="T10" s="82"/>
    </row>
    <row r="11" s="1" customFormat="1" ht="20" customHeight="1" spans="1:20">
      <c r="A11" s="31">
        <v>3</v>
      </c>
      <c r="B11" s="32" t="s">
        <v>291</v>
      </c>
      <c r="C11" s="36" t="s">
        <v>297</v>
      </c>
      <c r="D11" s="37" t="s">
        <v>298</v>
      </c>
      <c r="E11" s="37"/>
      <c r="F11" s="34">
        <v>3000</v>
      </c>
      <c r="G11" s="37">
        <v>2</v>
      </c>
      <c r="H11" s="33" t="s">
        <v>294</v>
      </c>
      <c r="I11" s="34">
        <f t="shared" si="2"/>
        <v>6000</v>
      </c>
      <c r="J11" s="34">
        <f t="shared" si="3"/>
        <v>6000</v>
      </c>
      <c r="K11" s="34">
        <v>6000</v>
      </c>
      <c r="L11" s="82"/>
      <c r="M11" s="82"/>
      <c r="N11" s="82"/>
      <c r="O11" s="83"/>
      <c r="P11" s="82"/>
      <c r="Q11" s="82"/>
      <c r="R11" s="82"/>
      <c r="S11" s="82"/>
      <c r="T11" s="82"/>
    </row>
    <row r="12" s="1" customFormat="1" ht="20" customHeight="1" spans="1:20">
      <c r="A12" s="31">
        <v>4</v>
      </c>
      <c r="B12" s="32" t="s">
        <v>291</v>
      </c>
      <c r="C12" s="33" t="s">
        <v>299</v>
      </c>
      <c r="D12" s="38" t="s">
        <v>300</v>
      </c>
      <c r="E12" s="37"/>
      <c r="F12" s="33">
        <v>1200</v>
      </c>
      <c r="G12" s="39">
        <v>2</v>
      </c>
      <c r="H12" s="40" t="s">
        <v>294</v>
      </c>
      <c r="I12" s="34">
        <f t="shared" si="2"/>
        <v>2400</v>
      </c>
      <c r="J12" s="34">
        <f t="shared" si="3"/>
        <v>2400</v>
      </c>
      <c r="K12" s="34">
        <v>2400</v>
      </c>
      <c r="L12" s="82"/>
      <c r="M12" s="82"/>
      <c r="N12" s="82"/>
      <c r="O12" s="83"/>
      <c r="P12" s="82"/>
      <c r="Q12" s="82"/>
      <c r="R12" s="82"/>
      <c r="S12" s="82"/>
      <c r="T12" s="82"/>
    </row>
    <row r="13" s="1" customFormat="1" ht="20" customHeight="1" spans="1:20">
      <c r="A13" s="31">
        <v>5</v>
      </c>
      <c r="B13" s="32" t="s">
        <v>291</v>
      </c>
      <c r="C13" s="33" t="s">
        <v>301</v>
      </c>
      <c r="D13" s="37" t="s">
        <v>302</v>
      </c>
      <c r="E13" s="37"/>
      <c r="F13" s="33">
        <v>10000</v>
      </c>
      <c r="G13" s="39">
        <v>1</v>
      </c>
      <c r="H13" s="40" t="s">
        <v>303</v>
      </c>
      <c r="I13" s="34">
        <f t="shared" si="2"/>
        <v>10000</v>
      </c>
      <c r="J13" s="34">
        <f t="shared" si="3"/>
        <v>10000</v>
      </c>
      <c r="K13" s="34">
        <v>10000</v>
      </c>
      <c r="L13" s="82"/>
      <c r="M13" s="82"/>
      <c r="N13" s="82"/>
      <c r="O13" s="83"/>
      <c r="P13" s="82"/>
      <c r="Q13" s="82"/>
      <c r="R13" s="82"/>
      <c r="S13" s="82"/>
      <c r="T13" s="82"/>
    </row>
    <row r="14" s="1" customFormat="1" ht="20" customHeight="1" spans="1:20">
      <c r="A14" s="31">
        <v>6</v>
      </c>
      <c r="B14" s="32" t="s">
        <v>291</v>
      </c>
      <c r="C14" s="33" t="s">
        <v>304</v>
      </c>
      <c r="D14" s="41" t="s">
        <v>305</v>
      </c>
      <c r="E14" s="42"/>
      <c r="F14" s="33">
        <v>220</v>
      </c>
      <c r="G14" s="39">
        <v>150</v>
      </c>
      <c r="H14" s="40" t="s">
        <v>306</v>
      </c>
      <c r="I14" s="34">
        <f t="shared" si="2"/>
        <v>33000</v>
      </c>
      <c r="J14" s="34">
        <f t="shared" si="3"/>
        <v>33000</v>
      </c>
      <c r="K14" s="34">
        <v>33000</v>
      </c>
      <c r="L14" s="82"/>
      <c r="M14" s="82"/>
      <c r="N14" s="82"/>
      <c r="O14" s="83"/>
      <c r="P14" s="82"/>
      <c r="Q14" s="82"/>
      <c r="R14" s="82"/>
      <c r="S14" s="82"/>
      <c r="T14" s="82"/>
    </row>
    <row r="15" s="1" customFormat="1" ht="20" customHeight="1" spans="1:20">
      <c r="A15" s="31">
        <v>7</v>
      </c>
      <c r="B15" s="32" t="s">
        <v>291</v>
      </c>
      <c r="C15" s="33" t="s">
        <v>307</v>
      </c>
      <c r="D15" s="41" t="s">
        <v>308</v>
      </c>
      <c r="E15" s="42"/>
      <c r="F15" s="33">
        <v>20000</v>
      </c>
      <c r="G15" s="39">
        <v>1</v>
      </c>
      <c r="H15" s="40" t="s">
        <v>303</v>
      </c>
      <c r="I15" s="34">
        <f t="shared" si="2"/>
        <v>20000</v>
      </c>
      <c r="J15" s="34">
        <f t="shared" si="3"/>
        <v>20000</v>
      </c>
      <c r="K15" s="34">
        <v>20000</v>
      </c>
      <c r="L15" s="82"/>
      <c r="M15" s="82"/>
      <c r="N15" s="82"/>
      <c r="O15" s="83"/>
      <c r="P15" s="82"/>
      <c r="Q15" s="82"/>
      <c r="R15" s="82"/>
      <c r="S15" s="82"/>
      <c r="T15" s="82"/>
    </row>
    <row r="16" s="1" customFormat="1" ht="20" customHeight="1" spans="1:20">
      <c r="A16" s="31">
        <v>8</v>
      </c>
      <c r="B16" s="32" t="s">
        <v>291</v>
      </c>
      <c r="C16" s="33" t="s">
        <v>309</v>
      </c>
      <c r="D16" s="43" t="s">
        <v>310</v>
      </c>
      <c r="E16" s="44"/>
      <c r="F16" s="33">
        <v>15000</v>
      </c>
      <c r="G16" s="39">
        <v>2</v>
      </c>
      <c r="H16" s="39" t="s">
        <v>311</v>
      </c>
      <c r="I16" s="34">
        <f t="shared" si="2"/>
        <v>30000</v>
      </c>
      <c r="J16" s="34">
        <f t="shared" si="3"/>
        <v>30000</v>
      </c>
      <c r="K16" s="34">
        <v>30000</v>
      </c>
      <c r="L16" s="82"/>
      <c r="M16" s="82"/>
      <c r="N16" s="82"/>
      <c r="O16" s="83"/>
      <c r="P16" s="82"/>
      <c r="Q16" s="82"/>
      <c r="R16" s="82"/>
      <c r="S16" s="82"/>
      <c r="T16" s="82"/>
    </row>
    <row r="17" s="1" customFormat="1" ht="20" customHeight="1" spans="1:20">
      <c r="A17" s="31">
        <v>9</v>
      </c>
      <c r="B17" s="32" t="s">
        <v>291</v>
      </c>
      <c r="C17" s="33" t="s">
        <v>312</v>
      </c>
      <c r="D17" s="43" t="s">
        <v>313</v>
      </c>
      <c r="E17" s="44"/>
      <c r="F17" s="33">
        <v>3000</v>
      </c>
      <c r="G17" s="39">
        <v>2</v>
      </c>
      <c r="H17" s="39" t="s">
        <v>311</v>
      </c>
      <c r="I17" s="34">
        <f t="shared" si="2"/>
        <v>6000</v>
      </c>
      <c r="J17" s="34">
        <f t="shared" si="3"/>
        <v>6000</v>
      </c>
      <c r="K17" s="34">
        <v>6000</v>
      </c>
      <c r="L17" s="82"/>
      <c r="M17" s="82"/>
      <c r="N17" s="82"/>
      <c r="O17" s="83"/>
      <c r="P17" s="82"/>
      <c r="Q17" s="82"/>
      <c r="R17" s="82"/>
      <c r="S17" s="82"/>
      <c r="T17" s="82"/>
    </row>
    <row r="18" s="3" customFormat="1" ht="20" customHeight="1" spans="1:20">
      <c r="A18" s="21" t="s">
        <v>314</v>
      </c>
      <c r="B18" s="28"/>
      <c r="C18" s="25"/>
      <c r="D18" s="29"/>
      <c r="E18" s="30"/>
      <c r="F18" s="30"/>
      <c r="G18" s="26"/>
      <c r="H18" s="27"/>
      <c r="I18" s="84">
        <f t="shared" ref="I18:Q18" si="4">SUM(I19:I24)</f>
        <v>28000000</v>
      </c>
      <c r="J18" s="84">
        <v>0</v>
      </c>
      <c r="K18" s="84">
        <v>0</v>
      </c>
      <c r="L18" s="84">
        <f t="shared" si="4"/>
        <v>0</v>
      </c>
      <c r="M18" s="84">
        <f t="shared" si="4"/>
        <v>0</v>
      </c>
      <c r="N18" s="84">
        <f t="shared" si="4"/>
        <v>0</v>
      </c>
      <c r="O18" s="84">
        <f t="shared" si="4"/>
        <v>0</v>
      </c>
      <c r="P18" s="84">
        <f t="shared" si="4"/>
        <v>0</v>
      </c>
      <c r="Q18" s="84">
        <f t="shared" si="4"/>
        <v>0</v>
      </c>
      <c r="R18" s="84">
        <v>28000000</v>
      </c>
      <c r="S18" s="84">
        <f>SUM(S19:S24)</f>
        <v>0</v>
      </c>
      <c r="T18" s="84">
        <f>SUM(T19:T24)</f>
        <v>0</v>
      </c>
    </row>
    <row r="19" s="1" customFormat="1" ht="20" customHeight="1" spans="1:20">
      <c r="A19" s="31">
        <v>1</v>
      </c>
      <c r="B19" s="45" t="s">
        <v>102</v>
      </c>
      <c r="C19" s="33" t="s">
        <v>315</v>
      </c>
      <c r="D19" s="46" t="s">
        <v>316</v>
      </c>
      <c r="E19" s="47"/>
      <c r="F19" s="34">
        <v>25000000</v>
      </c>
      <c r="G19" s="48">
        <v>1</v>
      </c>
      <c r="H19" s="40" t="s">
        <v>317</v>
      </c>
      <c r="I19" s="34">
        <f t="shared" ref="I19:I24" si="5">F19*G19</f>
        <v>25000000</v>
      </c>
      <c r="J19" s="34"/>
      <c r="K19" s="34"/>
      <c r="L19" s="34"/>
      <c r="M19" s="34"/>
      <c r="N19" s="34"/>
      <c r="O19" s="85"/>
      <c r="P19" s="34"/>
      <c r="Q19" s="34"/>
      <c r="R19" s="34">
        <v>25000000</v>
      </c>
      <c r="S19" s="34"/>
      <c r="T19" s="34"/>
    </row>
    <row r="20" s="1" customFormat="1" ht="20" customHeight="1" spans="1:20">
      <c r="A20" s="31">
        <v>2</v>
      </c>
      <c r="B20" s="45" t="s">
        <v>102</v>
      </c>
      <c r="C20" s="36" t="s">
        <v>315</v>
      </c>
      <c r="D20" s="46" t="s">
        <v>318</v>
      </c>
      <c r="E20" s="47"/>
      <c r="F20" s="33">
        <v>3000000</v>
      </c>
      <c r="G20" s="48">
        <v>1</v>
      </c>
      <c r="H20" s="40" t="s">
        <v>317</v>
      </c>
      <c r="I20" s="34">
        <f t="shared" si="5"/>
        <v>3000000</v>
      </c>
      <c r="J20" s="34"/>
      <c r="K20" s="34"/>
      <c r="L20" s="34"/>
      <c r="M20" s="34"/>
      <c r="N20" s="34"/>
      <c r="O20" s="85"/>
      <c r="P20" s="34"/>
      <c r="Q20" s="34"/>
      <c r="R20" s="34">
        <v>3000000</v>
      </c>
      <c r="S20" s="34"/>
      <c r="T20" s="34"/>
    </row>
    <row r="21" s="1" customFormat="1" ht="20" customHeight="1" spans="1:20">
      <c r="A21" s="31">
        <v>3</v>
      </c>
      <c r="B21" s="49"/>
      <c r="C21" s="36"/>
      <c r="D21" s="50"/>
      <c r="E21" s="47"/>
      <c r="F21" s="47"/>
      <c r="G21" s="51"/>
      <c r="H21" s="52"/>
      <c r="I21" s="34">
        <f t="shared" si="5"/>
        <v>0</v>
      </c>
      <c r="J21" s="34">
        <f t="shared" ref="J21:J24" si="6">SUM(K21:T21)</f>
        <v>0</v>
      </c>
      <c r="K21" s="34"/>
      <c r="L21" s="34"/>
      <c r="M21" s="34"/>
      <c r="N21" s="34"/>
      <c r="O21" s="85"/>
      <c r="P21" s="34"/>
      <c r="Q21" s="34"/>
      <c r="R21" s="34"/>
      <c r="S21" s="34"/>
      <c r="T21" s="34"/>
    </row>
    <row r="22" s="1" customFormat="1" ht="20" customHeight="1" spans="1:20">
      <c r="A22" s="31">
        <v>4</v>
      </c>
      <c r="B22" s="49"/>
      <c r="C22" s="53"/>
      <c r="D22" s="50"/>
      <c r="E22" s="47"/>
      <c r="F22" s="47"/>
      <c r="G22" s="51"/>
      <c r="H22" s="52"/>
      <c r="I22" s="34">
        <f t="shared" si="5"/>
        <v>0</v>
      </c>
      <c r="J22" s="34">
        <f t="shared" si="6"/>
        <v>0</v>
      </c>
      <c r="K22" s="34"/>
      <c r="L22" s="34"/>
      <c r="M22" s="34"/>
      <c r="N22" s="34"/>
      <c r="O22" s="85"/>
      <c r="P22" s="34"/>
      <c r="Q22" s="34"/>
      <c r="R22" s="34"/>
      <c r="S22" s="34"/>
      <c r="T22" s="34"/>
    </row>
    <row r="23" s="1" customFormat="1" ht="20" customHeight="1" spans="1:20">
      <c r="A23" s="54">
        <v>5</v>
      </c>
      <c r="B23" s="49"/>
      <c r="C23" s="53"/>
      <c r="D23" s="50"/>
      <c r="E23" s="47"/>
      <c r="F23" s="47"/>
      <c r="G23" s="51"/>
      <c r="H23" s="52"/>
      <c r="I23" s="34">
        <f t="shared" si="5"/>
        <v>0</v>
      </c>
      <c r="J23" s="34">
        <f t="shared" si="6"/>
        <v>0</v>
      </c>
      <c r="K23" s="34"/>
      <c r="L23" s="34"/>
      <c r="M23" s="34"/>
      <c r="N23" s="34"/>
      <c r="O23" s="85"/>
      <c r="P23" s="34"/>
      <c r="Q23" s="34"/>
      <c r="R23" s="34"/>
      <c r="S23" s="34"/>
      <c r="T23" s="34"/>
    </row>
    <row r="24" s="1" customFormat="1" ht="20" customHeight="1" spans="1:20">
      <c r="A24" s="54" t="s">
        <v>319</v>
      </c>
      <c r="B24" s="49"/>
      <c r="C24" s="53"/>
      <c r="D24" s="50"/>
      <c r="E24" s="47"/>
      <c r="F24" s="47"/>
      <c r="G24" s="51"/>
      <c r="H24" s="52"/>
      <c r="I24" s="34">
        <f t="shared" si="5"/>
        <v>0</v>
      </c>
      <c r="J24" s="34">
        <f t="shared" si="6"/>
        <v>0</v>
      </c>
      <c r="K24" s="34"/>
      <c r="L24" s="34"/>
      <c r="M24" s="34"/>
      <c r="N24" s="34"/>
      <c r="O24" s="85"/>
      <c r="P24" s="34"/>
      <c r="Q24" s="34"/>
      <c r="R24" s="34"/>
      <c r="S24" s="34"/>
      <c r="T24" s="34"/>
    </row>
    <row r="25" s="4" customFormat="1" ht="56" customHeight="1" spans="1:20">
      <c r="A25" s="55" t="s">
        <v>320</v>
      </c>
      <c r="B25" s="56"/>
      <c r="C25" s="56"/>
      <c r="D25" s="57"/>
      <c r="E25" s="55" t="s">
        <v>321</v>
      </c>
      <c r="F25" s="56"/>
      <c r="G25" s="56"/>
      <c r="H25" s="56"/>
      <c r="I25" s="57"/>
      <c r="J25" s="86" t="s">
        <v>322</v>
      </c>
      <c r="K25" s="56"/>
      <c r="L25" s="56"/>
      <c r="M25" s="56"/>
      <c r="N25" s="57"/>
      <c r="O25" s="55" t="s">
        <v>323</v>
      </c>
      <c r="P25" s="56"/>
      <c r="Q25" s="56"/>
      <c r="R25" s="56"/>
      <c r="S25" s="56"/>
      <c r="T25" s="57"/>
    </row>
    <row r="26" s="4" customFormat="1" ht="24" customHeight="1" spans="1:20">
      <c r="A26" s="58" t="s">
        <v>324</v>
      </c>
      <c r="B26" s="59"/>
      <c r="C26" s="59"/>
      <c r="D26" s="60"/>
      <c r="E26" s="58" t="s">
        <v>325</v>
      </c>
      <c r="F26" s="59"/>
      <c r="G26" s="59"/>
      <c r="H26" s="59"/>
      <c r="I26" s="60"/>
      <c r="J26" s="58" t="s">
        <v>325</v>
      </c>
      <c r="K26" s="59"/>
      <c r="L26" s="59"/>
      <c r="M26" s="59"/>
      <c r="N26" s="60"/>
      <c r="O26" s="87" t="s">
        <v>326</v>
      </c>
      <c r="P26" s="64"/>
      <c r="Q26" s="64"/>
      <c r="R26" s="64"/>
      <c r="S26" s="64"/>
      <c r="T26" s="90"/>
    </row>
    <row r="27" s="4" customFormat="1" spans="1:20">
      <c r="A27" s="61" t="s">
        <v>327</v>
      </c>
      <c r="B27" s="62"/>
      <c r="C27" s="62"/>
      <c r="D27" s="63"/>
      <c r="E27" s="61" t="s">
        <v>327</v>
      </c>
      <c r="F27" s="62"/>
      <c r="G27" s="62"/>
      <c r="H27" s="62"/>
      <c r="I27" s="63"/>
      <c r="J27" s="61" t="s">
        <v>327</v>
      </c>
      <c r="K27" s="62"/>
      <c r="L27" s="62"/>
      <c r="M27" s="62"/>
      <c r="N27" s="63"/>
      <c r="O27" s="61" t="s">
        <v>328</v>
      </c>
      <c r="P27" s="62"/>
      <c r="Q27" s="62"/>
      <c r="R27" s="62"/>
      <c r="S27" s="62"/>
      <c r="T27" s="63"/>
    </row>
    <row r="28" s="4" customFormat="1" ht="6" customHeight="1" spans="1:20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</row>
    <row r="29" s="4" customFormat="1" ht="20" customHeight="1" spans="1:20">
      <c r="A29" s="65" t="s">
        <v>329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</row>
    <row r="30" s="4" customFormat="1" ht="20" customHeight="1" spans="1:20">
      <c r="A30" s="65" t="s">
        <v>330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</row>
    <row r="31" s="4" customFormat="1" ht="20" customHeight="1" spans="1:20">
      <c r="A31" s="65" t="s">
        <v>331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</row>
  </sheetData>
  <mergeCells count="40">
    <mergeCell ref="A1:B1"/>
    <mergeCell ref="A2:T2"/>
    <mergeCell ref="A3:E3"/>
    <mergeCell ref="F3:K3"/>
    <mergeCell ref="R3:T3"/>
    <mergeCell ref="C4:D4"/>
    <mergeCell ref="I4:T4"/>
    <mergeCell ref="A7:B7"/>
    <mergeCell ref="A8:B8"/>
    <mergeCell ref="A18:B18"/>
    <mergeCell ref="A25:D25"/>
    <mergeCell ref="E25:I25"/>
    <mergeCell ref="J25:N25"/>
    <mergeCell ref="O25:T25"/>
    <mergeCell ref="A26:D26"/>
    <mergeCell ref="E26:I26"/>
    <mergeCell ref="J26:N26"/>
    <mergeCell ref="O26:T26"/>
    <mergeCell ref="A27:D27"/>
    <mergeCell ref="E27:I27"/>
    <mergeCell ref="J27:N27"/>
    <mergeCell ref="O27:T27"/>
    <mergeCell ref="A29:T29"/>
    <mergeCell ref="A30:T30"/>
    <mergeCell ref="A31:T31"/>
    <mergeCell ref="A4:A6"/>
    <mergeCell ref="B4:B6"/>
    <mergeCell ref="C5:C6"/>
    <mergeCell ref="D5:D6"/>
    <mergeCell ref="E4:E6"/>
    <mergeCell ref="F4:F6"/>
    <mergeCell ref="G4:G6"/>
    <mergeCell ref="H4:H6"/>
    <mergeCell ref="I5:I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I12" sqref="I12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40.5" customHeight="1" spans="1:2">
      <c r="A1" s="91"/>
      <c r="B1" s="91"/>
    </row>
    <row r="2" ht="32.55" customHeight="1" spans="1:3">
      <c r="A2" s="91"/>
      <c r="B2" s="92" t="s">
        <v>14</v>
      </c>
      <c r="C2" s="92"/>
    </row>
    <row r="3" ht="33.6" customHeight="1" spans="1:3">
      <c r="A3" s="134"/>
      <c r="B3" s="135" t="s">
        <v>15</v>
      </c>
      <c r="C3" s="136" t="s">
        <v>16</v>
      </c>
    </row>
    <row r="4" ht="32.55" customHeight="1" spans="1:3">
      <c r="A4" s="137"/>
      <c r="B4" s="138" t="s">
        <v>17</v>
      </c>
      <c r="C4" s="139" t="s">
        <v>18</v>
      </c>
    </row>
    <row r="5" ht="32.55" customHeight="1" spans="1:3">
      <c r="A5" s="137"/>
      <c r="B5" s="138" t="s">
        <v>19</v>
      </c>
      <c r="C5" s="139" t="s">
        <v>20</v>
      </c>
    </row>
    <row r="6" ht="32.55" customHeight="1" spans="1:3">
      <c r="A6" s="137"/>
      <c r="B6" s="138" t="s">
        <v>21</v>
      </c>
      <c r="C6" s="139" t="s">
        <v>22</v>
      </c>
    </row>
    <row r="7" ht="32.55" customHeight="1" spans="1:3">
      <c r="A7" s="137"/>
      <c r="B7" s="138" t="s">
        <v>23</v>
      </c>
      <c r="C7" s="139"/>
    </row>
    <row r="8" ht="32.55" customHeight="1" spans="1:3">
      <c r="A8" s="137"/>
      <c r="B8" s="138" t="s">
        <v>24</v>
      </c>
      <c r="C8" s="139" t="s">
        <v>25</v>
      </c>
    </row>
    <row r="9" ht="32.55" customHeight="1" spans="1:3">
      <c r="A9" s="137"/>
      <c r="B9" s="138" t="s">
        <v>26</v>
      </c>
      <c r="C9" s="139" t="s">
        <v>27</v>
      </c>
    </row>
    <row r="10" ht="32.55" customHeight="1" spans="1:3">
      <c r="A10" s="137"/>
      <c r="B10" s="138" t="s">
        <v>28</v>
      </c>
      <c r="C10" s="139" t="s">
        <v>29</v>
      </c>
    </row>
    <row r="11" ht="32.55" customHeight="1" spans="1:3">
      <c r="A11" s="137"/>
      <c r="B11" s="138" t="s">
        <v>30</v>
      </c>
      <c r="C11" s="139" t="s">
        <v>31</v>
      </c>
    </row>
    <row r="12" ht="32.55" customHeight="1" spans="1:3">
      <c r="A12" s="137"/>
      <c r="B12" s="138" t="s">
        <v>32</v>
      </c>
      <c r="C12" s="139"/>
    </row>
    <row r="13" ht="32.55" customHeight="1" spans="1:3">
      <c r="A13" s="91"/>
      <c r="B13" s="138" t="s">
        <v>33</v>
      </c>
      <c r="C13" s="139"/>
    </row>
    <row r="14" ht="32.55" customHeight="1" spans="1:3">
      <c r="A14" s="91"/>
      <c r="B14" s="138" t="s">
        <v>34</v>
      </c>
      <c r="C14" s="139" t="s">
        <v>18</v>
      </c>
    </row>
    <row r="15" ht="32.55" customHeight="1" spans="1:3">
      <c r="A15" s="140"/>
      <c r="B15" s="138" t="s">
        <v>35</v>
      </c>
      <c r="C15" s="139"/>
    </row>
    <row r="16" ht="32.55" customHeight="1" spans="2:3">
      <c r="B16" s="138" t="s">
        <v>36</v>
      </c>
      <c r="C16" s="139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workbookViewId="0">
      <selection activeCell="D18" sqref="D18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  <col min="5" max="6" width="9.76666666666667" customWidth="1"/>
  </cols>
  <sheetData>
    <row r="1" ht="16.35" customHeight="1" spans="1:4">
      <c r="A1" s="91"/>
      <c r="B1" s="91"/>
      <c r="C1" s="91"/>
      <c r="D1" s="91"/>
    </row>
    <row r="2" ht="26.05" customHeight="1" spans="1:4">
      <c r="A2" s="92" t="s">
        <v>37</v>
      </c>
      <c r="B2" s="92"/>
      <c r="C2" s="92"/>
      <c r="D2" s="92"/>
    </row>
    <row r="3" ht="26.05" customHeight="1" spans="1:4">
      <c r="A3" s="132"/>
      <c r="B3" s="132"/>
      <c r="C3" s="132"/>
      <c r="D3" s="133" t="s">
        <v>38</v>
      </c>
    </row>
    <row r="4" ht="26.05" customHeight="1" spans="1:4">
      <c r="A4" s="103" t="s">
        <v>39</v>
      </c>
      <c r="B4" s="103"/>
      <c r="C4" s="110" t="s">
        <v>40</v>
      </c>
      <c r="D4" s="110"/>
    </row>
    <row r="5" ht="26.05" customHeight="1" spans="1:4">
      <c r="A5" s="103" t="s">
        <v>41</v>
      </c>
      <c r="B5" s="111" t="s">
        <v>42</v>
      </c>
      <c r="C5" s="111" t="s">
        <v>41</v>
      </c>
      <c r="D5" s="110" t="s">
        <v>42</v>
      </c>
    </row>
    <row r="6" ht="26.05" customHeight="1" spans="1:4">
      <c r="A6" s="98" t="s">
        <v>43</v>
      </c>
      <c r="B6" s="129">
        <v>9281539.94</v>
      </c>
      <c r="C6" s="106" t="s">
        <v>44</v>
      </c>
      <c r="D6" s="130">
        <v>6901492.2</v>
      </c>
    </row>
    <row r="7" ht="26.05" customHeight="1" spans="1:4">
      <c r="A7" s="98" t="s">
        <v>45</v>
      </c>
      <c r="B7" s="129"/>
      <c r="C7" s="106" t="s">
        <v>46</v>
      </c>
      <c r="D7" s="130"/>
    </row>
    <row r="8" ht="26.05" customHeight="1" spans="1:4">
      <c r="A8" s="98" t="s">
        <v>47</v>
      </c>
      <c r="B8" s="129"/>
      <c r="C8" s="106" t="s">
        <v>48</v>
      </c>
      <c r="D8" s="130"/>
    </row>
    <row r="9" ht="26.05" customHeight="1" spans="1:4">
      <c r="A9" s="98" t="s">
        <v>49</v>
      </c>
      <c r="B9" s="129"/>
      <c r="C9" s="106" t="s">
        <v>50</v>
      </c>
      <c r="D9" s="130"/>
    </row>
    <row r="10" ht="26.05" customHeight="1" spans="1:4">
      <c r="A10" s="98" t="s">
        <v>51</v>
      </c>
      <c r="B10" s="129"/>
      <c r="C10" s="106" t="s">
        <v>52</v>
      </c>
      <c r="D10" s="130"/>
    </row>
    <row r="11" ht="26.05" customHeight="1" spans="1:4">
      <c r="A11" s="98" t="s">
        <v>53</v>
      </c>
      <c r="B11" s="129"/>
      <c r="C11" s="106" t="s">
        <v>54</v>
      </c>
      <c r="D11" s="130"/>
    </row>
    <row r="12" ht="26.05" customHeight="1" spans="1:4">
      <c r="A12" s="98" t="s">
        <v>55</v>
      </c>
      <c r="B12" s="129"/>
      <c r="C12" s="106" t="s">
        <v>56</v>
      </c>
      <c r="D12" s="130"/>
    </row>
    <row r="13" ht="26.05" customHeight="1" spans="1:4">
      <c r="A13" s="98" t="s">
        <v>57</v>
      </c>
      <c r="B13" s="129"/>
      <c r="C13" s="106" t="s">
        <v>58</v>
      </c>
      <c r="D13" s="130">
        <v>831094.26</v>
      </c>
    </row>
    <row r="14" ht="26.05" customHeight="1" spans="1:4">
      <c r="A14" s="98" t="s">
        <v>59</v>
      </c>
      <c r="B14" s="129"/>
      <c r="C14" s="106" t="s">
        <v>60</v>
      </c>
      <c r="D14" s="130"/>
    </row>
    <row r="15" ht="26.05" customHeight="1" spans="1:4">
      <c r="A15" s="98"/>
      <c r="B15" s="129"/>
      <c r="C15" s="106" t="s">
        <v>61</v>
      </c>
      <c r="D15" s="130">
        <v>496489.48</v>
      </c>
    </row>
    <row r="16" ht="26.05" customHeight="1" spans="1:4">
      <c r="A16" s="98"/>
      <c r="B16" s="129"/>
      <c r="C16" s="106" t="s">
        <v>62</v>
      </c>
      <c r="D16" s="130"/>
    </row>
    <row r="17" ht="26.05" customHeight="1" spans="1:4">
      <c r="A17" s="98"/>
      <c r="B17" s="129"/>
      <c r="C17" s="106" t="s">
        <v>63</v>
      </c>
      <c r="D17" s="130"/>
    </row>
    <row r="18" ht="26.05" customHeight="1" spans="1:4">
      <c r="A18" s="98"/>
      <c r="B18" s="129"/>
      <c r="C18" s="106" t="s">
        <v>64</v>
      </c>
      <c r="D18" s="130">
        <v>400000</v>
      </c>
    </row>
    <row r="19" ht="26.05" customHeight="1" spans="1:4">
      <c r="A19" s="98"/>
      <c r="B19" s="129"/>
      <c r="C19" s="106" t="s">
        <v>65</v>
      </c>
      <c r="D19" s="130"/>
    </row>
    <row r="20" ht="26.05" customHeight="1" spans="1:4">
      <c r="A20" s="98"/>
      <c r="B20" s="129"/>
      <c r="C20" s="106" t="s">
        <v>66</v>
      </c>
      <c r="D20" s="130"/>
    </row>
    <row r="21" ht="26.05" customHeight="1" spans="1:4">
      <c r="A21" s="98"/>
      <c r="B21" s="129"/>
      <c r="C21" s="106" t="s">
        <v>67</v>
      </c>
      <c r="D21" s="130"/>
    </row>
    <row r="22" ht="26.05" customHeight="1" spans="1:4">
      <c r="A22" s="98"/>
      <c r="B22" s="129"/>
      <c r="C22" s="106" t="s">
        <v>68</v>
      </c>
      <c r="D22" s="130"/>
    </row>
    <row r="23" ht="26.05" customHeight="1" spans="1:4">
      <c r="A23" s="98"/>
      <c r="B23" s="129"/>
      <c r="C23" s="106" t="s">
        <v>69</v>
      </c>
      <c r="D23" s="130"/>
    </row>
    <row r="24" ht="26.05" customHeight="1" spans="1:4">
      <c r="A24" s="98"/>
      <c r="B24" s="129"/>
      <c r="C24" s="106" t="s">
        <v>70</v>
      </c>
      <c r="D24" s="130"/>
    </row>
    <row r="25" ht="26.05" customHeight="1" spans="1:4">
      <c r="A25" s="98"/>
      <c r="B25" s="129"/>
      <c r="C25" s="106" t="s">
        <v>71</v>
      </c>
      <c r="D25" s="130">
        <v>652464</v>
      </c>
    </row>
    <row r="26" ht="26.05" customHeight="1" spans="1:4">
      <c r="A26" s="98"/>
      <c r="B26" s="129"/>
      <c r="C26" s="106" t="s">
        <v>72</v>
      </c>
      <c r="D26" s="130"/>
    </row>
    <row r="27" ht="26.05" customHeight="1" spans="1:4">
      <c r="A27" s="98"/>
      <c r="B27" s="129"/>
      <c r="C27" s="106" t="s">
        <v>73</v>
      </c>
      <c r="D27" s="130"/>
    </row>
    <row r="28" ht="26.05" customHeight="1" spans="1:4">
      <c r="A28" s="98"/>
      <c r="B28" s="129"/>
      <c r="C28" s="106" t="s">
        <v>74</v>
      </c>
      <c r="D28" s="130"/>
    </row>
    <row r="29" ht="26.05" customHeight="1" spans="1:4">
      <c r="A29" s="98"/>
      <c r="B29" s="129"/>
      <c r="C29" s="106" t="s">
        <v>75</v>
      </c>
      <c r="D29" s="130"/>
    </row>
    <row r="30" ht="26.05" customHeight="1" spans="1:4">
      <c r="A30" s="98"/>
      <c r="B30" s="129"/>
      <c r="C30" s="106" t="s">
        <v>76</v>
      </c>
      <c r="D30" s="130"/>
    </row>
    <row r="31" ht="26.05" customHeight="1" spans="1:4">
      <c r="A31" s="98"/>
      <c r="B31" s="129"/>
      <c r="C31" s="106" t="s">
        <v>77</v>
      </c>
      <c r="D31" s="130"/>
    </row>
    <row r="32" ht="26.05" customHeight="1" spans="1:4">
      <c r="A32" s="98"/>
      <c r="B32" s="129"/>
      <c r="C32" s="106" t="s">
        <v>78</v>
      </c>
      <c r="D32" s="130"/>
    </row>
    <row r="33" ht="26.05" customHeight="1" spans="1:4">
      <c r="A33" s="98"/>
      <c r="B33" s="129"/>
      <c r="C33" s="106" t="s">
        <v>79</v>
      </c>
      <c r="D33" s="130"/>
    </row>
    <row r="34" ht="26.05" customHeight="1" spans="1:4">
      <c r="A34" s="98"/>
      <c r="B34" s="129"/>
      <c r="C34" s="106" t="s">
        <v>80</v>
      </c>
      <c r="D34" s="130"/>
    </row>
    <row r="35" ht="26.05" customHeight="1" spans="1:4">
      <c r="A35" s="98"/>
      <c r="B35" s="129"/>
      <c r="C35" s="106" t="s">
        <v>81</v>
      </c>
      <c r="D35" s="130"/>
    </row>
    <row r="36" ht="26.05" customHeight="1" spans="1:4">
      <c r="A36" s="98"/>
      <c r="B36" s="107"/>
      <c r="C36" s="106"/>
      <c r="D36" s="99"/>
    </row>
    <row r="37" ht="26.05" customHeight="1" spans="1:4">
      <c r="A37" s="98"/>
      <c r="B37" s="107"/>
      <c r="C37" s="106"/>
      <c r="D37" s="99"/>
    </row>
    <row r="38" ht="26.05" customHeight="1" spans="1:4">
      <c r="A38" s="98"/>
      <c r="B38" s="107"/>
      <c r="C38" s="106"/>
      <c r="D38" s="99"/>
    </row>
    <row r="39" ht="26.05" customHeight="1" spans="1:4">
      <c r="A39" s="96" t="s">
        <v>82</v>
      </c>
      <c r="B39" s="105">
        <v>9281539.94</v>
      </c>
      <c r="C39" s="104" t="s">
        <v>83</v>
      </c>
      <c r="D39" s="97">
        <v>9281539.94</v>
      </c>
    </row>
    <row r="40" ht="26.05" customHeight="1" spans="1:4">
      <c r="A40" s="96" t="s">
        <v>84</v>
      </c>
      <c r="B40" s="105"/>
      <c r="C40" s="104" t="s">
        <v>85</v>
      </c>
      <c r="D40" s="97"/>
    </row>
    <row r="41" ht="26.05" customHeight="1" spans="1:4">
      <c r="A41" s="98"/>
      <c r="B41" s="107"/>
      <c r="C41" s="106"/>
      <c r="D41" s="99"/>
    </row>
    <row r="42" ht="26.05" customHeight="1" spans="1:4">
      <c r="A42" s="96" t="s">
        <v>86</v>
      </c>
      <c r="B42" s="105">
        <v>9281539.94</v>
      </c>
      <c r="C42" s="104" t="s">
        <v>87</v>
      </c>
      <c r="D42" s="97">
        <v>9281539.94</v>
      </c>
    </row>
    <row r="43" ht="16.35" customHeight="1"/>
    <row r="44" ht="16.35" customHeight="1" spans="1:4">
      <c r="A44" s="91" t="s">
        <v>88</v>
      </c>
      <c r="B44" s="91"/>
      <c r="C44" s="91"/>
      <c r="D44" s="91"/>
    </row>
  </sheetData>
  <mergeCells count="5">
    <mergeCell ref="A2:D2"/>
    <mergeCell ref="A3:C3"/>
    <mergeCell ref="A4:B4"/>
    <mergeCell ref="C4:D4"/>
    <mergeCell ref="A44:D4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tabSelected="1" workbookViewId="0">
      <selection activeCell="E16" sqref="E16"/>
    </sheetView>
  </sheetViews>
  <sheetFormatPr defaultColWidth="10" defaultRowHeight="13.5" outlineLevelCol="1"/>
  <cols>
    <col min="1" max="1" width="53.4666666666667" customWidth="1"/>
    <col min="2" max="2" width="32.025" customWidth="1"/>
    <col min="3" max="4" width="9.76666666666667" customWidth="1"/>
  </cols>
  <sheetData>
    <row r="1" ht="16.35" customHeight="1" spans="1:2">
      <c r="A1" s="91"/>
      <c r="B1" s="91"/>
    </row>
    <row r="2" ht="26.05" customHeight="1" spans="1:2">
      <c r="A2" s="92" t="s">
        <v>89</v>
      </c>
      <c r="B2" s="92"/>
    </row>
    <row r="3" ht="26.05" customHeight="1" spans="1:2">
      <c r="A3" s="128"/>
      <c r="B3" s="93" t="s">
        <v>38</v>
      </c>
    </row>
    <row r="4" ht="26.05" customHeight="1" spans="1:2">
      <c r="A4" s="103" t="s">
        <v>41</v>
      </c>
      <c r="B4" s="110" t="s">
        <v>42</v>
      </c>
    </row>
    <row r="5" ht="26.05" customHeight="1" spans="1:2">
      <c r="A5" s="98" t="s">
        <v>90</v>
      </c>
      <c r="B5" s="99">
        <v>9281539.94</v>
      </c>
    </row>
    <row r="6" ht="26.05" customHeight="1" spans="1:2">
      <c r="A6" s="98" t="s">
        <v>91</v>
      </c>
      <c r="B6" s="99">
        <v>9281539.94</v>
      </c>
    </row>
    <row r="7" ht="26.05" customHeight="1" spans="1:2">
      <c r="A7" s="98" t="s">
        <v>92</v>
      </c>
      <c r="B7" s="99">
        <v>9281539.94</v>
      </c>
    </row>
    <row r="8" ht="26.05" customHeight="1" spans="1:2">
      <c r="A8" s="98" t="s">
        <v>93</v>
      </c>
      <c r="B8" s="99"/>
    </row>
    <row r="9" ht="26.05" customHeight="1" spans="1:2">
      <c r="A9" s="127" t="s">
        <v>94</v>
      </c>
      <c r="B9" s="102"/>
    </row>
    <row r="10" ht="26.05" customHeight="1" spans="1:2">
      <c r="A10" s="127" t="s">
        <v>95</v>
      </c>
      <c r="B10" s="102"/>
    </row>
    <row r="11" ht="26.05" customHeight="1" spans="1:2">
      <c r="A11" s="127" t="s">
        <v>96</v>
      </c>
      <c r="B11" s="102"/>
    </row>
    <row r="12" ht="26.05" customHeight="1" spans="1:2">
      <c r="A12" s="127" t="s">
        <v>97</v>
      </c>
      <c r="B12" s="102">
        <v>9281539.94</v>
      </c>
    </row>
    <row r="13" ht="14.65" customHeight="1"/>
    <row r="14" ht="26.05" customHeight="1" spans="1:2">
      <c r="A14" s="91" t="s">
        <v>88</v>
      </c>
      <c r="B14" s="91"/>
    </row>
  </sheetData>
  <mergeCells count="2">
    <mergeCell ref="A2:B2"/>
    <mergeCell ref="A14:B14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workbookViewId="0">
      <selection activeCell="A1" sqref="A1"/>
    </sheetView>
  </sheetViews>
  <sheetFormatPr defaultColWidth="10" defaultRowHeight="13.5" outlineLevelCol="4"/>
  <cols>
    <col min="1" max="1" width="41.25" customWidth="1"/>
    <col min="2" max="2" width="15.0666666666667" customWidth="1"/>
    <col min="3" max="3" width="13.7" customWidth="1"/>
    <col min="4" max="4" width="13.3" customWidth="1"/>
    <col min="5" max="5" width="12.625" customWidth="1"/>
  </cols>
  <sheetData>
    <row r="1" ht="16.35" customHeight="1" spans="1:5">
      <c r="A1" s="91"/>
      <c r="B1" s="91"/>
      <c r="C1" s="91"/>
      <c r="D1" s="91"/>
      <c r="E1" s="91"/>
    </row>
    <row r="2" ht="26.05" customHeight="1" spans="1:5">
      <c r="A2" s="92" t="s">
        <v>98</v>
      </c>
      <c r="B2" s="92"/>
      <c r="C2" s="92"/>
      <c r="D2" s="92"/>
      <c r="E2" s="92"/>
    </row>
    <row r="3" ht="26.05" customHeight="1" spans="1:5">
      <c r="A3" s="128"/>
      <c r="B3" s="128"/>
      <c r="C3" s="128"/>
      <c r="D3" s="128"/>
      <c r="E3" s="91" t="s">
        <v>38</v>
      </c>
    </row>
    <row r="4" ht="26.05" customHeight="1" spans="1:5">
      <c r="A4" s="94" t="s">
        <v>99</v>
      </c>
      <c r="B4" s="100" t="s">
        <v>100</v>
      </c>
      <c r="C4" s="100" t="s">
        <v>101</v>
      </c>
      <c r="D4" s="100" t="s">
        <v>102</v>
      </c>
      <c r="E4" s="95" t="s">
        <v>103</v>
      </c>
    </row>
    <row r="5" ht="26.05" customHeight="1" spans="1:5">
      <c r="A5" s="96" t="s">
        <v>104</v>
      </c>
      <c r="B5" s="108">
        <v>9281539.94</v>
      </c>
      <c r="C5" s="108">
        <v>8856539.94</v>
      </c>
      <c r="D5" s="108">
        <v>425000</v>
      </c>
      <c r="E5" s="109"/>
    </row>
    <row r="6" ht="26.05" customHeight="1" spans="1:5">
      <c r="A6" s="96" t="s">
        <v>105</v>
      </c>
      <c r="B6" s="108">
        <v>6901492.2</v>
      </c>
      <c r="C6" s="108">
        <v>6876492.2</v>
      </c>
      <c r="D6" s="108">
        <v>25000</v>
      </c>
      <c r="E6" s="109"/>
    </row>
    <row r="7" ht="26.05" customHeight="1" spans="1:5">
      <c r="A7" s="96" t="s">
        <v>106</v>
      </c>
      <c r="B7" s="108">
        <v>6901492.2</v>
      </c>
      <c r="C7" s="108">
        <v>6876492.2</v>
      </c>
      <c r="D7" s="108">
        <v>25000</v>
      </c>
      <c r="E7" s="109"/>
    </row>
    <row r="8" ht="26.05" customHeight="1" spans="1:5">
      <c r="A8" s="98" t="s">
        <v>107</v>
      </c>
      <c r="B8" s="101">
        <v>6901492.2</v>
      </c>
      <c r="C8" s="101">
        <v>6876492.2</v>
      </c>
      <c r="D8" s="101">
        <v>25000</v>
      </c>
      <c r="E8" s="102"/>
    </row>
    <row r="9" ht="26.05" customHeight="1" spans="1:5">
      <c r="A9" s="96" t="s">
        <v>108</v>
      </c>
      <c r="B9" s="108">
        <v>831094.26</v>
      </c>
      <c r="C9" s="108">
        <v>831094.26</v>
      </c>
      <c r="D9" s="108"/>
      <c r="E9" s="109"/>
    </row>
    <row r="10" ht="26.05" customHeight="1" spans="1:5">
      <c r="A10" s="96" t="s">
        <v>109</v>
      </c>
      <c r="B10" s="108">
        <v>796207.84</v>
      </c>
      <c r="C10" s="108">
        <v>796207.84</v>
      </c>
      <c r="D10" s="108"/>
      <c r="E10" s="109"/>
    </row>
    <row r="11" ht="26.05" customHeight="1" spans="1:5">
      <c r="A11" s="98" t="s">
        <v>110</v>
      </c>
      <c r="B11" s="101">
        <v>796207.84</v>
      </c>
      <c r="C11" s="101">
        <v>796207.84</v>
      </c>
      <c r="D11" s="101"/>
      <c r="E11" s="102"/>
    </row>
    <row r="12" ht="26.05" customHeight="1" spans="1:5">
      <c r="A12" s="96" t="s">
        <v>111</v>
      </c>
      <c r="B12" s="108">
        <v>34886.42</v>
      </c>
      <c r="C12" s="108">
        <v>34886.42</v>
      </c>
      <c r="D12" s="108"/>
      <c r="E12" s="109"/>
    </row>
    <row r="13" ht="26.05" customHeight="1" spans="1:5">
      <c r="A13" s="98" t="s">
        <v>111</v>
      </c>
      <c r="B13" s="101">
        <v>34886.42</v>
      </c>
      <c r="C13" s="101">
        <v>34886.42</v>
      </c>
      <c r="D13" s="101"/>
      <c r="E13" s="102"/>
    </row>
    <row r="14" ht="26.05" customHeight="1" spans="1:5">
      <c r="A14" s="96" t="s">
        <v>112</v>
      </c>
      <c r="B14" s="108">
        <v>496489.48</v>
      </c>
      <c r="C14" s="108">
        <v>496489.48</v>
      </c>
      <c r="D14" s="108"/>
      <c r="E14" s="109"/>
    </row>
    <row r="15" ht="26.05" customHeight="1" spans="1:5">
      <c r="A15" s="96" t="s">
        <v>113</v>
      </c>
      <c r="B15" s="108">
        <v>496489.48</v>
      </c>
      <c r="C15" s="108">
        <v>496489.48</v>
      </c>
      <c r="D15" s="108"/>
      <c r="E15" s="109"/>
    </row>
    <row r="16" ht="26.05" customHeight="1" spans="1:5">
      <c r="A16" s="98" t="s">
        <v>114</v>
      </c>
      <c r="B16" s="101">
        <v>349101.88</v>
      </c>
      <c r="C16" s="101">
        <v>349101.88</v>
      </c>
      <c r="D16" s="101"/>
      <c r="E16" s="102"/>
    </row>
    <row r="17" ht="26.05" customHeight="1" spans="1:5">
      <c r="A17" s="98" t="s">
        <v>115</v>
      </c>
      <c r="B17" s="101">
        <v>147387.6</v>
      </c>
      <c r="C17" s="101">
        <v>147387.6</v>
      </c>
      <c r="D17" s="101"/>
      <c r="E17" s="102"/>
    </row>
    <row r="18" ht="26.05" customHeight="1" spans="1:5">
      <c r="A18" s="96" t="s">
        <v>116</v>
      </c>
      <c r="B18" s="108">
        <v>652464</v>
      </c>
      <c r="C18" s="108">
        <v>652464</v>
      </c>
      <c r="D18" s="108"/>
      <c r="E18" s="109"/>
    </row>
    <row r="19" ht="26.05" customHeight="1" spans="1:5">
      <c r="A19" s="96" t="s">
        <v>117</v>
      </c>
      <c r="B19" s="108">
        <v>652464</v>
      </c>
      <c r="C19" s="108">
        <v>652464</v>
      </c>
      <c r="D19" s="108"/>
      <c r="E19" s="109"/>
    </row>
    <row r="20" ht="26.05" customHeight="1" spans="1:5">
      <c r="A20" s="98" t="s">
        <v>118</v>
      </c>
      <c r="B20" s="101">
        <v>652464</v>
      </c>
      <c r="C20" s="101">
        <v>652464</v>
      </c>
      <c r="D20" s="101"/>
      <c r="E20" s="102"/>
    </row>
    <row r="21" ht="26.05" customHeight="1" spans="1:5">
      <c r="A21" s="96" t="s">
        <v>119</v>
      </c>
      <c r="B21" s="108">
        <v>400000</v>
      </c>
      <c r="C21" s="108"/>
      <c r="D21" s="108">
        <v>400000</v>
      </c>
      <c r="E21" s="109"/>
    </row>
    <row r="22" ht="26.05" customHeight="1" spans="1:5">
      <c r="A22" s="96" t="s">
        <v>120</v>
      </c>
      <c r="B22" s="108">
        <v>400000</v>
      </c>
      <c r="C22" s="108"/>
      <c r="D22" s="108">
        <v>400000</v>
      </c>
      <c r="E22" s="109"/>
    </row>
    <row r="23" ht="26.05" customHeight="1" spans="1:5">
      <c r="A23" s="98" t="s">
        <v>121</v>
      </c>
      <c r="B23" s="101">
        <v>400000</v>
      </c>
      <c r="C23" s="101"/>
      <c r="D23" s="101">
        <v>400000</v>
      </c>
      <c r="E23" s="102"/>
    </row>
    <row r="24" ht="19.55" customHeight="1"/>
    <row r="25" ht="19.55" customHeight="1" spans="1:5">
      <c r="A25" s="91" t="s">
        <v>88</v>
      </c>
      <c r="B25" s="91"/>
      <c r="C25" s="91"/>
      <c r="D25" s="91"/>
      <c r="E25" s="91"/>
    </row>
  </sheetData>
  <mergeCells count="2">
    <mergeCell ref="A2:E2"/>
    <mergeCell ref="A25:E25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workbookViewId="0">
      <selection activeCell="A1" sqref="A1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10" width="9.76666666666667" customWidth="1"/>
  </cols>
  <sheetData>
    <row r="1" ht="16.35" customHeight="1" spans="1:7">
      <c r="A1" s="91"/>
      <c r="B1" s="91"/>
      <c r="C1" s="91"/>
      <c r="D1" s="91"/>
      <c r="E1" s="91"/>
      <c r="F1" s="91"/>
      <c r="G1" s="91"/>
    </row>
    <row r="2" ht="26.05" customHeight="1" spans="1:7">
      <c r="A2" s="92" t="s">
        <v>122</v>
      </c>
      <c r="B2" s="92"/>
      <c r="C2" s="92"/>
      <c r="D2" s="92"/>
      <c r="E2" s="91"/>
      <c r="F2" s="91"/>
      <c r="G2" s="91"/>
    </row>
    <row r="3" ht="26.05" customHeight="1" spans="1:7">
      <c r="A3" s="128"/>
      <c r="B3" s="128"/>
      <c r="C3" s="93" t="s">
        <v>38</v>
      </c>
      <c r="D3" s="93"/>
      <c r="E3" s="128"/>
      <c r="F3" s="128"/>
      <c r="G3" s="128"/>
    </row>
    <row r="4" ht="26.05" customHeight="1" spans="1:7">
      <c r="A4" s="103" t="s">
        <v>39</v>
      </c>
      <c r="B4" s="103"/>
      <c r="C4" s="110" t="s">
        <v>40</v>
      </c>
      <c r="D4" s="110"/>
      <c r="E4" s="128"/>
      <c r="F4" s="128"/>
      <c r="G4" s="128"/>
    </row>
    <row r="5" ht="26.05" customHeight="1" spans="1:7">
      <c r="A5" s="103" t="s">
        <v>41</v>
      </c>
      <c r="B5" s="111" t="s">
        <v>42</v>
      </c>
      <c r="C5" s="111" t="s">
        <v>41</v>
      </c>
      <c r="D5" s="110" t="s">
        <v>104</v>
      </c>
      <c r="E5" s="128"/>
      <c r="F5" s="128"/>
      <c r="G5" s="128"/>
    </row>
    <row r="6" ht="26.05" customHeight="1" spans="1:7">
      <c r="A6" s="98" t="s">
        <v>123</v>
      </c>
      <c r="B6" s="101">
        <v>9281539.94</v>
      </c>
      <c r="C6" s="106" t="s">
        <v>124</v>
      </c>
      <c r="D6" s="102">
        <v>9281539.94</v>
      </c>
      <c r="E6" s="128"/>
      <c r="F6" s="128"/>
      <c r="G6" s="128"/>
    </row>
    <row r="7" ht="26.05" customHeight="1" spans="1:7">
      <c r="A7" s="98" t="s">
        <v>125</v>
      </c>
      <c r="B7" s="129">
        <v>9281539.94</v>
      </c>
      <c r="C7" s="106" t="s">
        <v>126</v>
      </c>
      <c r="D7" s="130">
        <v>6901492.2</v>
      </c>
      <c r="E7" s="128"/>
      <c r="F7" s="128"/>
      <c r="G7" s="128"/>
    </row>
    <row r="8" ht="26.05" customHeight="1" spans="1:7">
      <c r="A8" s="98" t="s">
        <v>127</v>
      </c>
      <c r="B8" s="129"/>
      <c r="C8" s="106" t="s">
        <v>128</v>
      </c>
      <c r="D8" s="130"/>
      <c r="E8" s="128"/>
      <c r="F8" s="128"/>
      <c r="G8" s="128"/>
    </row>
    <row r="9" ht="26.05" customHeight="1" spans="1:7">
      <c r="A9" s="98" t="s">
        <v>129</v>
      </c>
      <c r="B9" s="129"/>
      <c r="C9" s="106" t="s">
        <v>130</v>
      </c>
      <c r="D9" s="130"/>
      <c r="E9" s="128"/>
      <c r="F9" s="128"/>
      <c r="G9" s="128"/>
    </row>
    <row r="10" ht="26.05" customHeight="1" spans="1:7">
      <c r="A10" s="98"/>
      <c r="B10" s="129"/>
      <c r="C10" s="106" t="s">
        <v>131</v>
      </c>
      <c r="D10" s="130"/>
      <c r="E10" s="128"/>
      <c r="F10" s="128"/>
      <c r="G10" s="128"/>
    </row>
    <row r="11" ht="26.05" customHeight="1" spans="1:7">
      <c r="A11" s="98"/>
      <c r="B11" s="129"/>
      <c r="C11" s="106" t="s">
        <v>132</v>
      </c>
      <c r="D11" s="130"/>
      <c r="E11" s="128"/>
      <c r="F11" s="128"/>
      <c r="G11" s="128"/>
    </row>
    <row r="12" ht="26.05" customHeight="1" spans="1:7">
      <c r="A12" s="98"/>
      <c r="B12" s="129"/>
      <c r="C12" s="106" t="s">
        <v>133</v>
      </c>
      <c r="D12" s="130"/>
      <c r="E12" s="128"/>
      <c r="F12" s="128"/>
      <c r="G12" s="128"/>
    </row>
    <row r="13" ht="26.05" customHeight="1" spans="1:7">
      <c r="A13" s="98"/>
      <c r="B13" s="129"/>
      <c r="C13" s="106" t="s">
        <v>134</v>
      </c>
      <c r="D13" s="130"/>
      <c r="E13" s="128"/>
      <c r="F13" s="128"/>
      <c r="G13" s="128"/>
    </row>
    <row r="14" ht="26.05" customHeight="1" spans="1:7">
      <c r="A14" s="98"/>
      <c r="B14" s="129"/>
      <c r="C14" s="106" t="s">
        <v>135</v>
      </c>
      <c r="D14" s="130">
        <v>831094.26</v>
      </c>
      <c r="E14" s="128"/>
      <c r="F14" s="128"/>
      <c r="G14" s="128"/>
    </row>
    <row r="15" ht="26.05" customHeight="1" spans="1:7">
      <c r="A15" s="98"/>
      <c r="B15" s="129"/>
      <c r="C15" s="106" t="s">
        <v>136</v>
      </c>
      <c r="D15" s="130"/>
      <c r="E15" s="128"/>
      <c r="F15" s="128"/>
      <c r="G15" s="128"/>
    </row>
    <row r="16" ht="26.05" customHeight="1" spans="1:7">
      <c r="A16" s="98"/>
      <c r="B16" s="129"/>
      <c r="C16" s="106" t="s">
        <v>137</v>
      </c>
      <c r="D16" s="130">
        <v>496489.48</v>
      </c>
      <c r="E16" s="128"/>
      <c r="F16" s="128"/>
      <c r="G16" s="128"/>
    </row>
    <row r="17" ht="26.05" customHeight="1" spans="1:7">
      <c r="A17" s="98"/>
      <c r="B17" s="129"/>
      <c r="C17" s="106" t="s">
        <v>138</v>
      </c>
      <c r="D17" s="130"/>
      <c r="E17" s="128"/>
      <c r="F17" s="128"/>
      <c r="G17" s="128"/>
    </row>
    <row r="18" ht="26.05" customHeight="1" spans="1:7">
      <c r="A18" s="98"/>
      <c r="B18" s="129"/>
      <c r="C18" s="106" t="s">
        <v>139</v>
      </c>
      <c r="D18" s="130"/>
      <c r="E18" s="128"/>
      <c r="F18" s="128"/>
      <c r="G18" s="128"/>
    </row>
    <row r="19" ht="26.05" customHeight="1" spans="1:7">
      <c r="A19" s="98"/>
      <c r="B19" s="129"/>
      <c r="C19" s="106" t="s">
        <v>140</v>
      </c>
      <c r="D19" s="130">
        <v>400000</v>
      </c>
      <c r="E19" s="128"/>
      <c r="F19" s="128"/>
      <c r="G19" s="128"/>
    </row>
    <row r="20" ht="26.05" customHeight="1" spans="1:7">
      <c r="A20" s="98"/>
      <c r="B20" s="129"/>
      <c r="C20" s="106" t="s">
        <v>141</v>
      </c>
      <c r="D20" s="130"/>
      <c r="E20" s="128"/>
      <c r="F20" s="128"/>
      <c r="G20" s="128"/>
    </row>
    <row r="21" ht="26.05" customHeight="1" spans="1:7">
      <c r="A21" s="98"/>
      <c r="B21" s="129"/>
      <c r="C21" s="106" t="s">
        <v>142</v>
      </c>
      <c r="D21" s="130"/>
      <c r="E21" s="128"/>
      <c r="F21" s="128"/>
      <c r="G21" s="128"/>
    </row>
    <row r="22" ht="26.05" customHeight="1" spans="1:7">
      <c r="A22" s="98"/>
      <c r="B22" s="129"/>
      <c r="C22" s="106" t="s">
        <v>143</v>
      </c>
      <c r="D22" s="130"/>
      <c r="E22" s="128"/>
      <c r="F22" s="128"/>
      <c r="G22" s="128"/>
    </row>
    <row r="23" ht="26.05" customHeight="1" spans="1:7">
      <c r="A23" s="98"/>
      <c r="B23" s="129"/>
      <c r="C23" s="106" t="s">
        <v>144</v>
      </c>
      <c r="D23" s="130"/>
      <c r="E23" s="128"/>
      <c r="F23" s="128"/>
      <c r="G23" s="128"/>
    </row>
    <row r="24" ht="26.05" customHeight="1" spans="1:7">
      <c r="A24" s="98"/>
      <c r="B24" s="129"/>
      <c r="C24" s="106" t="s">
        <v>145</v>
      </c>
      <c r="D24" s="130"/>
      <c r="E24" s="128"/>
      <c r="F24" s="128"/>
      <c r="G24" s="128"/>
    </row>
    <row r="25" ht="26.05" customHeight="1" spans="1:7">
      <c r="A25" s="98"/>
      <c r="B25" s="129"/>
      <c r="C25" s="106" t="s">
        <v>146</v>
      </c>
      <c r="D25" s="130"/>
      <c r="E25" s="128"/>
      <c r="F25" s="128"/>
      <c r="G25" s="128"/>
    </row>
    <row r="26" ht="26.05" customHeight="1" spans="1:7">
      <c r="A26" s="98"/>
      <c r="B26" s="129"/>
      <c r="C26" s="106" t="s">
        <v>147</v>
      </c>
      <c r="D26" s="130">
        <v>652464</v>
      </c>
      <c r="E26" s="128"/>
      <c r="F26" s="128"/>
      <c r="G26" s="128"/>
    </row>
    <row r="27" ht="26.05" customHeight="1" spans="1:7">
      <c r="A27" s="98"/>
      <c r="B27" s="129"/>
      <c r="C27" s="106" t="s">
        <v>148</v>
      </c>
      <c r="D27" s="130"/>
      <c r="E27" s="128"/>
      <c r="F27" s="128"/>
      <c r="G27" s="128"/>
    </row>
    <row r="28" ht="26.05" customHeight="1" spans="1:7">
      <c r="A28" s="98"/>
      <c r="B28" s="129"/>
      <c r="C28" s="106" t="s">
        <v>149</v>
      </c>
      <c r="D28" s="130"/>
      <c r="E28" s="128"/>
      <c r="F28" s="128"/>
      <c r="G28" s="128"/>
    </row>
    <row r="29" ht="26.05" customHeight="1" spans="1:7">
      <c r="A29" s="98"/>
      <c r="B29" s="129"/>
      <c r="C29" s="106" t="s">
        <v>150</v>
      </c>
      <c r="D29" s="130"/>
      <c r="E29" s="128"/>
      <c r="F29" s="128"/>
      <c r="G29" s="128"/>
    </row>
    <row r="30" ht="26.05" customHeight="1" spans="1:7">
      <c r="A30" s="98"/>
      <c r="B30" s="129"/>
      <c r="C30" s="106" t="s">
        <v>151</v>
      </c>
      <c r="D30" s="130"/>
      <c r="E30" s="128"/>
      <c r="F30" s="128"/>
      <c r="G30" s="128"/>
    </row>
    <row r="31" ht="26.05" customHeight="1" spans="1:7">
      <c r="A31" s="98"/>
      <c r="B31" s="129"/>
      <c r="C31" s="106" t="s">
        <v>152</v>
      </c>
      <c r="D31" s="130"/>
      <c r="E31" s="128"/>
      <c r="F31" s="128"/>
      <c r="G31" s="128"/>
    </row>
    <row r="32" ht="26.05" customHeight="1" spans="1:7">
      <c r="A32" s="98"/>
      <c r="B32" s="129"/>
      <c r="C32" s="106" t="s">
        <v>153</v>
      </c>
      <c r="D32" s="130"/>
      <c r="E32" s="128"/>
      <c r="F32" s="128"/>
      <c r="G32" s="128"/>
    </row>
    <row r="33" ht="26.05" customHeight="1" spans="1:7">
      <c r="A33" s="98"/>
      <c r="B33" s="129"/>
      <c r="C33" s="106" t="s">
        <v>154</v>
      </c>
      <c r="D33" s="130"/>
      <c r="E33" s="128"/>
      <c r="F33" s="128"/>
      <c r="G33" s="128"/>
    </row>
    <row r="34" ht="26.05" customHeight="1" spans="1:7">
      <c r="A34" s="98"/>
      <c r="B34" s="129"/>
      <c r="C34" s="106" t="s">
        <v>155</v>
      </c>
      <c r="D34" s="130"/>
      <c r="E34" s="128"/>
      <c r="F34" s="128"/>
      <c r="G34" s="128"/>
    </row>
    <row r="35" ht="26.05" customHeight="1" spans="1:7">
      <c r="A35" s="98"/>
      <c r="B35" s="129"/>
      <c r="C35" s="106"/>
      <c r="D35" s="130"/>
      <c r="E35" s="128"/>
      <c r="F35" s="128"/>
      <c r="G35" s="128"/>
    </row>
    <row r="36" ht="26.05" customHeight="1" spans="1:7">
      <c r="A36" s="98"/>
      <c r="B36" s="129"/>
      <c r="C36" s="106"/>
      <c r="D36" s="130"/>
      <c r="E36" s="128"/>
      <c r="F36" s="128"/>
      <c r="G36" s="128"/>
    </row>
    <row r="37" ht="26.05" customHeight="1" spans="1:7">
      <c r="A37" s="103" t="s">
        <v>156</v>
      </c>
      <c r="B37" s="105">
        <v>9281539.94</v>
      </c>
      <c r="C37" s="111" t="s">
        <v>157</v>
      </c>
      <c r="D37" s="109">
        <v>9281539.94</v>
      </c>
      <c r="E37" s="131"/>
      <c r="F37" s="128"/>
      <c r="G37" s="128"/>
    </row>
    <row r="38" ht="16.35" customHeight="1"/>
    <row r="39" ht="16.35" customHeight="1" spans="1:4">
      <c r="A39" s="91" t="s">
        <v>88</v>
      </c>
      <c r="B39" s="91"/>
      <c r="C39" s="91"/>
      <c r="D39" s="91"/>
    </row>
  </sheetData>
  <mergeCells count="5">
    <mergeCell ref="A2:D2"/>
    <mergeCell ref="C3:D3"/>
    <mergeCell ref="A4:B4"/>
    <mergeCell ref="C4:D4"/>
    <mergeCell ref="A39:D39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34.875" customWidth="1"/>
    <col min="2" max="2" width="18.05" customWidth="1"/>
    <col min="3" max="3" width="14.925" customWidth="1"/>
    <col min="4" max="4" width="12.3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6.35" customHeight="1" spans="1:11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</row>
    <row r="2" ht="26.05" customHeight="1" spans="1:11">
      <c r="A2" s="92" t="s">
        <v>158</v>
      </c>
      <c r="B2" s="92"/>
      <c r="C2" s="92"/>
      <c r="D2" s="92"/>
      <c r="E2" s="92"/>
      <c r="F2" s="92"/>
      <c r="G2" s="92"/>
      <c r="H2" s="92"/>
      <c r="I2" s="92"/>
      <c r="J2" s="92"/>
      <c r="K2" s="92"/>
    </row>
    <row r="3" ht="26.05" customHeight="1" spans="1:11">
      <c r="A3" s="128"/>
      <c r="B3" s="128"/>
      <c r="C3" s="128"/>
      <c r="D3" s="128"/>
      <c r="E3" s="128"/>
      <c r="F3" s="128"/>
      <c r="G3" s="128"/>
      <c r="H3" s="128"/>
      <c r="I3" s="128"/>
      <c r="J3" s="93" t="s">
        <v>38</v>
      </c>
      <c r="K3" s="93"/>
    </row>
    <row r="4" ht="26.05" customHeight="1" spans="1:11">
      <c r="A4" s="94" t="s">
        <v>159</v>
      </c>
      <c r="B4" s="100" t="s">
        <v>104</v>
      </c>
      <c r="C4" s="100" t="s">
        <v>160</v>
      </c>
      <c r="D4" s="100"/>
      <c r="E4" s="100"/>
      <c r="F4" s="100" t="s">
        <v>161</v>
      </c>
      <c r="G4" s="100"/>
      <c r="H4" s="100"/>
      <c r="I4" s="95" t="s">
        <v>162</v>
      </c>
      <c r="J4" s="95"/>
      <c r="K4" s="95"/>
    </row>
    <row r="5" ht="26.05" customHeight="1" spans="1:11">
      <c r="A5" s="94"/>
      <c r="B5" s="100"/>
      <c r="C5" s="100" t="s">
        <v>104</v>
      </c>
      <c r="D5" s="100" t="s">
        <v>101</v>
      </c>
      <c r="E5" s="100" t="s">
        <v>102</v>
      </c>
      <c r="F5" s="100" t="s">
        <v>104</v>
      </c>
      <c r="G5" s="100" t="s">
        <v>101</v>
      </c>
      <c r="H5" s="100" t="s">
        <v>102</v>
      </c>
      <c r="I5" s="100" t="s">
        <v>104</v>
      </c>
      <c r="J5" s="100" t="s">
        <v>101</v>
      </c>
      <c r="K5" s="95" t="s">
        <v>102</v>
      </c>
    </row>
    <row r="6" ht="26.05" customHeight="1" spans="1:11">
      <c r="A6" s="98" t="s">
        <v>104</v>
      </c>
      <c r="B6" s="101">
        <v>9281539.94</v>
      </c>
      <c r="C6" s="101">
        <v>9281539.94</v>
      </c>
      <c r="D6" s="101">
        <v>8856539.94</v>
      </c>
      <c r="E6" s="101">
        <v>425000</v>
      </c>
      <c r="F6" s="101"/>
      <c r="G6" s="101"/>
      <c r="H6" s="101"/>
      <c r="I6" s="101"/>
      <c r="J6" s="101"/>
      <c r="K6" s="102"/>
    </row>
    <row r="7" ht="26.05" customHeight="1" spans="1:11">
      <c r="A7" s="127" t="s">
        <v>3</v>
      </c>
      <c r="B7" s="101">
        <v>9281539.94</v>
      </c>
      <c r="C7" s="101">
        <v>9281539.94</v>
      </c>
      <c r="D7" s="107">
        <v>8856539.94</v>
      </c>
      <c r="E7" s="107">
        <v>425000</v>
      </c>
      <c r="F7" s="107"/>
      <c r="G7" s="107"/>
      <c r="H7" s="107"/>
      <c r="I7" s="107"/>
      <c r="J7" s="107"/>
      <c r="K7" s="99"/>
    </row>
    <row r="8" ht="26.05" customHeight="1" spans="1:11">
      <c r="A8" s="127" t="s">
        <v>3</v>
      </c>
      <c r="B8" s="101">
        <v>9281539.94</v>
      </c>
      <c r="C8" s="101">
        <v>9281539.94</v>
      </c>
      <c r="D8" s="107">
        <v>8856539.94</v>
      </c>
      <c r="E8" s="107">
        <v>425000</v>
      </c>
      <c r="F8" s="107"/>
      <c r="G8" s="107"/>
      <c r="H8" s="107"/>
      <c r="I8" s="107"/>
      <c r="J8" s="107"/>
      <c r="K8" s="99"/>
    </row>
    <row r="9" ht="16.35" customHeight="1"/>
    <row r="10" ht="16.35" customHeight="1" spans="1:11">
      <c r="A10" s="91" t="s">
        <v>88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workbookViewId="0">
      <selection activeCell="H7" sqref="H7"/>
    </sheetView>
  </sheetViews>
  <sheetFormatPr defaultColWidth="10" defaultRowHeight="13.5" outlineLevelCol="4"/>
  <cols>
    <col min="1" max="1" width="17.5" customWidth="1"/>
    <col min="2" max="2" width="25.7833333333333" customWidth="1"/>
    <col min="3" max="5" width="25.6416666666667" customWidth="1"/>
  </cols>
  <sheetData>
    <row r="1" ht="16.35" customHeight="1" spans="1:1">
      <c r="A1" s="119"/>
    </row>
    <row r="2" ht="26.05" customHeight="1" spans="1:5">
      <c r="A2" s="92" t="s">
        <v>163</v>
      </c>
      <c r="B2" s="92"/>
      <c r="C2" s="92"/>
      <c r="D2" s="92"/>
      <c r="E2" s="92"/>
    </row>
    <row r="3" ht="25" customHeight="1" spans="1:5">
      <c r="A3" s="91"/>
      <c r="B3" s="91"/>
      <c r="C3" s="93" t="s">
        <v>38</v>
      </c>
      <c r="D3" s="93"/>
      <c r="E3" s="93"/>
    </row>
    <row r="4" ht="26.05" customHeight="1" spans="1:5">
      <c r="A4" s="103" t="s">
        <v>99</v>
      </c>
      <c r="B4" s="103"/>
      <c r="C4" s="110" t="s">
        <v>160</v>
      </c>
      <c r="D4" s="110"/>
      <c r="E4" s="110"/>
    </row>
    <row r="5" ht="26.05" customHeight="1" spans="1:5">
      <c r="A5" s="120" t="s">
        <v>164</v>
      </c>
      <c r="B5" s="121" t="s">
        <v>165</v>
      </c>
      <c r="C5" s="122" t="s">
        <v>104</v>
      </c>
      <c r="D5" s="121" t="s">
        <v>101</v>
      </c>
      <c r="E5" s="123" t="s">
        <v>102</v>
      </c>
    </row>
    <row r="6" ht="26.05" customHeight="1" spans="1:5">
      <c r="A6" s="116"/>
      <c r="B6" s="114" t="s">
        <v>104</v>
      </c>
      <c r="C6" s="124">
        <v>9281539.94</v>
      </c>
      <c r="D6" s="124">
        <v>8856539.94</v>
      </c>
      <c r="E6" s="125">
        <v>425000</v>
      </c>
    </row>
    <row r="7" ht="26.05" customHeight="1" spans="1:5">
      <c r="A7" s="126" t="s">
        <v>166</v>
      </c>
      <c r="B7" s="104" t="s">
        <v>105</v>
      </c>
      <c r="C7" s="108">
        <v>6901492.2</v>
      </c>
      <c r="D7" s="108">
        <v>6876492.2</v>
      </c>
      <c r="E7" s="109">
        <v>25000</v>
      </c>
    </row>
    <row r="8" ht="26.05" customHeight="1" spans="1:5">
      <c r="A8" s="126" t="s">
        <v>167</v>
      </c>
      <c r="B8" s="104" t="s">
        <v>106</v>
      </c>
      <c r="C8" s="108">
        <v>6901492.2</v>
      </c>
      <c r="D8" s="108">
        <v>6876492.2</v>
      </c>
      <c r="E8" s="109">
        <v>25000</v>
      </c>
    </row>
    <row r="9" ht="26.05" customHeight="1" spans="1:5">
      <c r="A9" s="127" t="s">
        <v>168</v>
      </c>
      <c r="B9" s="106" t="s">
        <v>107</v>
      </c>
      <c r="C9" s="101">
        <v>6901492.2</v>
      </c>
      <c r="D9" s="101">
        <v>6876492.2</v>
      </c>
      <c r="E9" s="102">
        <v>25000</v>
      </c>
    </row>
    <row r="10" ht="26.05" customHeight="1" spans="1:5">
      <c r="A10" s="126" t="s">
        <v>169</v>
      </c>
      <c r="B10" s="104" t="s">
        <v>108</v>
      </c>
      <c r="C10" s="108">
        <v>831094.26</v>
      </c>
      <c r="D10" s="108">
        <v>831094.26</v>
      </c>
      <c r="E10" s="109"/>
    </row>
    <row r="11" ht="26.05" customHeight="1" spans="1:5">
      <c r="A11" s="126" t="s">
        <v>170</v>
      </c>
      <c r="B11" s="104" t="s">
        <v>109</v>
      </c>
      <c r="C11" s="108">
        <v>796207.84</v>
      </c>
      <c r="D11" s="108">
        <v>796207.84</v>
      </c>
      <c r="E11" s="109"/>
    </row>
    <row r="12" ht="26.05" customHeight="1" spans="1:5">
      <c r="A12" s="127" t="s">
        <v>171</v>
      </c>
      <c r="B12" s="106" t="s">
        <v>110</v>
      </c>
      <c r="C12" s="101">
        <v>796207.84</v>
      </c>
      <c r="D12" s="101">
        <v>796207.84</v>
      </c>
      <c r="E12" s="102"/>
    </row>
    <row r="13" ht="26.05" customHeight="1" spans="1:5">
      <c r="A13" s="126" t="s">
        <v>172</v>
      </c>
      <c r="B13" s="104" t="s">
        <v>111</v>
      </c>
      <c r="C13" s="108">
        <v>34886.42</v>
      </c>
      <c r="D13" s="108">
        <v>34886.42</v>
      </c>
      <c r="E13" s="109"/>
    </row>
    <row r="14" ht="26.05" customHeight="1" spans="1:5">
      <c r="A14" s="127" t="s">
        <v>173</v>
      </c>
      <c r="B14" s="106" t="s">
        <v>111</v>
      </c>
      <c r="C14" s="101">
        <v>34886.42</v>
      </c>
      <c r="D14" s="101">
        <v>34886.42</v>
      </c>
      <c r="E14" s="102"/>
    </row>
    <row r="15" ht="26.05" customHeight="1" spans="1:5">
      <c r="A15" s="126" t="s">
        <v>174</v>
      </c>
      <c r="B15" s="104" t="s">
        <v>112</v>
      </c>
      <c r="C15" s="108">
        <v>496489.48</v>
      </c>
      <c r="D15" s="108">
        <v>496489.48</v>
      </c>
      <c r="E15" s="109"/>
    </row>
    <row r="16" ht="26.05" customHeight="1" spans="1:5">
      <c r="A16" s="126" t="s">
        <v>175</v>
      </c>
      <c r="B16" s="104" t="s">
        <v>113</v>
      </c>
      <c r="C16" s="108">
        <v>496489.48</v>
      </c>
      <c r="D16" s="108">
        <v>496489.48</v>
      </c>
      <c r="E16" s="109"/>
    </row>
    <row r="17" ht="26.05" customHeight="1" spans="1:5">
      <c r="A17" s="127" t="s">
        <v>176</v>
      </c>
      <c r="B17" s="106" t="s">
        <v>114</v>
      </c>
      <c r="C17" s="101">
        <v>349101.88</v>
      </c>
      <c r="D17" s="101">
        <v>349101.88</v>
      </c>
      <c r="E17" s="102"/>
    </row>
    <row r="18" ht="26.05" customHeight="1" spans="1:5">
      <c r="A18" s="127" t="s">
        <v>177</v>
      </c>
      <c r="B18" s="106" t="s">
        <v>115</v>
      </c>
      <c r="C18" s="101">
        <v>147387.6</v>
      </c>
      <c r="D18" s="101">
        <v>147387.6</v>
      </c>
      <c r="E18" s="102"/>
    </row>
    <row r="19" ht="26.05" customHeight="1" spans="1:5">
      <c r="A19" s="126" t="s">
        <v>178</v>
      </c>
      <c r="B19" s="104" t="s">
        <v>116</v>
      </c>
      <c r="C19" s="108">
        <v>652464</v>
      </c>
      <c r="D19" s="108">
        <v>652464</v>
      </c>
      <c r="E19" s="109"/>
    </row>
    <row r="20" ht="26.05" customHeight="1" spans="1:5">
      <c r="A20" s="126" t="s">
        <v>179</v>
      </c>
      <c r="B20" s="104" t="s">
        <v>117</v>
      </c>
      <c r="C20" s="108">
        <v>652464</v>
      </c>
      <c r="D20" s="108">
        <v>652464</v>
      </c>
      <c r="E20" s="109"/>
    </row>
    <row r="21" ht="26.05" customHeight="1" spans="1:5">
      <c r="A21" s="127" t="s">
        <v>180</v>
      </c>
      <c r="B21" s="106" t="s">
        <v>118</v>
      </c>
      <c r="C21" s="101">
        <v>652464</v>
      </c>
      <c r="D21" s="101">
        <v>652464</v>
      </c>
      <c r="E21" s="102"/>
    </row>
    <row r="22" ht="26.05" customHeight="1" spans="1:5">
      <c r="A22" s="126" t="s">
        <v>181</v>
      </c>
      <c r="B22" s="104" t="s">
        <v>119</v>
      </c>
      <c r="C22" s="108">
        <v>400000</v>
      </c>
      <c r="D22" s="108"/>
      <c r="E22" s="109">
        <v>400000</v>
      </c>
    </row>
    <row r="23" ht="26.05" customHeight="1" spans="1:5">
      <c r="A23" s="126" t="s">
        <v>182</v>
      </c>
      <c r="B23" s="104" t="s">
        <v>120</v>
      </c>
      <c r="C23" s="108">
        <v>400000</v>
      </c>
      <c r="D23" s="108"/>
      <c r="E23" s="109">
        <v>400000</v>
      </c>
    </row>
    <row r="24" ht="26.05" customHeight="1" spans="1:5">
      <c r="A24" s="127" t="s">
        <v>183</v>
      </c>
      <c r="B24" s="106" t="s">
        <v>121</v>
      </c>
      <c r="C24" s="101">
        <v>400000</v>
      </c>
      <c r="D24" s="101"/>
      <c r="E24" s="102">
        <v>400000</v>
      </c>
    </row>
    <row r="25" ht="16.35" customHeight="1"/>
    <row r="26" ht="16.35" customHeight="1" spans="1:5">
      <c r="A26" s="91" t="s">
        <v>88</v>
      </c>
      <c r="B26" s="91"/>
      <c r="C26" s="91"/>
      <c r="D26" s="91"/>
      <c r="E26" s="91"/>
    </row>
  </sheetData>
  <mergeCells count="5">
    <mergeCell ref="A2:E2"/>
    <mergeCell ref="C3:E3"/>
    <mergeCell ref="A4:B4"/>
    <mergeCell ref="C4:E4"/>
    <mergeCell ref="A26:E26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A1" sqref="A1"/>
    </sheetView>
  </sheetViews>
  <sheetFormatPr defaultColWidth="10" defaultRowHeight="13.5" outlineLevelCol="4"/>
  <cols>
    <col min="1" max="1" width="13.7" customWidth="1"/>
    <col min="2" max="2" width="34.875" customWidth="1"/>
    <col min="3" max="3" width="19.675" customWidth="1"/>
    <col min="4" max="4" width="22.8" customWidth="1"/>
    <col min="5" max="5" width="21.4416666666667" customWidth="1"/>
  </cols>
  <sheetData>
    <row r="1" ht="20.7" customHeight="1" spans="1:5">
      <c r="A1" s="91"/>
      <c r="B1" s="91"/>
      <c r="C1" s="91"/>
      <c r="D1" s="91"/>
      <c r="E1" s="91"/>
    </row>
    <row r="2" ht="26.05" customHeight="1" spans="1:5">
      <c r="A2" s="92" t="s">
        <v>184</v>
      </c>
      <c r="B2" s="92"/>
      <c r="C2" s="92"/>
      <c r="D2" s="92"/>
      <c r="E2" s="92"/>
    </row>
    <row r="3" ht="26.05" customHeight="1" spans="1:5">
      <c r="A3" s="91"/>
      <c r="B3" s="91"/>
      <c r="C3" s="91"/>
      <c r="D3" s="91"/>
      <c r="E3" s="93" t="s">
        <v>38</v>
      </c>
    </row>
    <row r="4" ht="26.05" customHeight="1" spans="1:5">
      <c r="A4" s="103" t="s">
        <v>185</v>
      </c>
      <c r="B4" s="103"/>
      <c r="C4" s="110" t="s">
        <v>186</v>
      </c>
      <c r="D4" s="110"/>
      <c r="E4" s="110"/>
    </row>
    <row r="5" ht="26.05" customHeight="1" spans="1:5">
      <c r="A5" s="103" t="s">
        <v>164</v>
      </c>
      <c r="B5" s="111" t="s">
        <v>165</v>
      </c>
      <c r="C5" s="111" t="s">
        <v>104</v>
      </c>
      <c r="D5" s="111" t="s">
        <v>187</v>
      </c>
      <c r="E5" s="110" t="s">
        <v>188</v>
      </c>
    </row>
    <row r="6" ht="26.05" customHeight="1" spans="1:5">
      <c r="A6" s="98" t="s">
        <v>189</v>
      </c>
      <c r="B6" s="100" t="s">
        <v>189</v>
      </c>
      <c r="C6" s="100">
        <v>1</v>
      </c>
      <c r="D6" s="100">
        <v>2</v>
      </c>
      <c r="E6" s="95">
        <v>3</v>
      </c>
    </row>
    <row r="7" ht="26.05" customHeight="1" spans="1:5">
      <c r="A7" s="103"/>
      <c r="B7" s="112" t="s">
        <v>104</v>
      </c>
      <c r="C7" s="105">
        <v>8856539.94</v>
      </c>
      <c r="D7" s="105">
        <v>7822942.74</v>
      </c>
      <c r="E7" s="97">
        <v>1033597.2</v>
      </c>
    </row>
    <row r="8" ht="26.05" customHeight="1" spans="1:5">
      <c r="A8" s="113" t="s">
        <v>190</v>
      </c>
      <c r="B8" s="114" t="s">
        <v>191</v>
      </c>
      <c r="C8" s="115">
        <v>1033597.2</v>
      </c>
      <c r="D8" s="108"/>
      <c r="E8" s="109">
        <v>1033597.2</v>
      </c>
    </row>
    <row r="9" ht="26.05" customHeight="1" spans="1:5">
      <c r="A9" s="116" t="s">
        <v>192</v>
      </c>
      <c r="B9" s="117" t="s">
        <v>193</v>
      </c>
      <c r="C9" s="118">
        <v>427000</v>
      </c>
      <c r="D9" s="101"/>
      <c r="E9" s="102">
        <v>427000</v>
      </c>
    </row>
    <row r="10" ht="26.05" customHeight="1" spans="1:5">
      <c r="A10" s="116" t="s">
        <v>194</v>
      </c>
      <c r="B10" s="117" t="s">
        <v>195</v>
      </c>
      <c r="C10" s="118">
        <v>10000</v>
      </c>
      <c r="D10" s="101"/>
      <c r="E10" s="102">
        <v>10000</v>
      </c>
    </row>
    <row r="11" ht="26.05" customHeight="1" spans="1:5">
      <c r="A11" s="116" t="s">
        <v>196</v>
      </c>
      <c r="B11" s="117" t="s">
        <v>197</v>
      </c>
      <c r="C11" s="118">
        <v>25000</v>
      </c>
      <c r="D11" s="101"/>
      <c r="E11" s="102">
        <v>25000</v>
      </c>
    </row>
    <row r="12" ht="26.05" customHeight="1" spans="1:5">
      <c r="A12" s="116" t="s">
        <v>198</v>
      </c>
      <c r="B12" s="117" t="s">
        <v>199</v>
      </c>
      <c r="C12" s="118">
        <v>50000</v>
      </c>
      <c r="D12" s="101"/>
      <c r="E12" s="102">
        <v>50000</v>
      </c>
    </row>
    <row r="13" ht="26.05" customHeight="1" spans="1:5">
      <c r="A13" s="116" t="s">
        <v>200</v>
      </c>
      <c r="B13" s="117" t="s">
        <v>201</v>
      </c>
      <c r="C13" s="118">
        <v>20000</v>
      </c>
      <c r="D13" s="101"/>
      <c r="E13" s="102">
        <v>20000</v>
      </c>
    </row>
    <row r="14" ht="26.05" customHeight="1" spans="1:5">
      <c r="A14" s="116" t="s">
        <v>202</v>
      </c>
      <c r="B14" s="117" t="s">
        <v>203</v>
      </c>
      <c r="C14" s="118">
        <v>10000</v>
      </c>
      <c r="D14" s="101"/>
      <c r="E14" s="102">
        <v>10000</v>
      </c>
    </row>
    <row r="15" ht="26.05" customHeight="1" spans="1:5">
      <c r="A15" s="116" t="s">
        <v>204</v>
      </c>
      <c r="B15" s="117" t="s">
        <v>205</v>
      </c>
      <c r="C15" s="118">
        <v>3000</v>
      </c>
      <c r="D15" s="101"/>
      <c r="E15" s="102">
        <v>3000</v>
      </c>
    </row>
    <row r="16" ht="26.05" customHeight="1" spans="1:5">
      <c r="A16" s="116" t="s">
        <v>206</v>
      </c>
      <c r="B16" s="117" t="s">
        <v>207</v>
      </c>
      <c r="C16" s="118">
        <v>50000</v>
      </c>
      <c r="D16" s="101"/>
      <c r="E16" s="102">
        <v>50000</v>
      </c>
    </row>
    <row r="17" ht="26.05" customHeight="1" spans="1:5">
      <c r="A17" s="116" t="s">
        <v>208</v>
      </c>
      <c r="B17" s="117" t="s">
        <v>209</v>
      </c>
      <c r="C17" s="118">
        <v>30000</v>
      </c>
      <c r="D17" s="101"/>
      <c r="E17" s="102">
        <v>30000</v>
      </c>
    </row>
    <row r="18" ht="26.05" customHeight="1" spans="1:5">
      <c r="A18" s="116" t="s">
        <v>210</v>
      </c>
      <c r="B18" s="117" t="s">
        <v>211</v>
      </c>
      <c r="C18" s="118">
        <v>50000</v>
      </c>
      <c r="D18" s="101"/>
      <c r="E18" s="102">
        <v>50000</v>
      </c>
    </row>
    <row r="19" ht="26.05" customHeight="1" spans="1:5">
      <c r="A19" s="116" t="s">
        <v>212</v>
      </c>
      <c r="B19" s="117" t="s">
        <v>213</v>
      </c>
      <c r="C19" s="118">
        <v>3000</v>
      </c>
      <c r="D19" s="101"/>
      <c r="E19" s="102">
        <v>3000</v>
      </c>
    </row>
    <row r="20" ht="26.05" customHeight="1" spans="1:5">
      <c r="A20" s="116" t="s">
        <v>214</v>
      </c>
      <c r="B20" s="117" t="s">
        <v>215</v>
      </c>
      <c r="C20" s="118">
        <v>98258.4</v>
      </c>
      <c r="D20" s="101"/>
      <c r="E20" s="102">
        <v>98258.4</v>
      </c>
    </row>
    <row r="21" ht="26.05" customHeight="1" spans="1:5">
      <c r="A21" s="116" t="s">
        <v>216</v>
      </c>
      <c r="B21" s="117" t="s">
        <v>217</v>
      </c>
      <c r="C21" s="118">
        <v>98338.8</v>
      </c>
      <c r="D21" s="101"/>
      <c r="E21" s="102">
        <v>98338.8</v>
      </c>
    </row>
    <row r="22" ht="26.05" customHeight="1" spans="1:5">
      <c r="A22" s="116" t="s">
        <v>218</v>
      </c>
      <c r="B22" s="117" t="s">
        <v>219</v>
      </c>
      <c r="C22" s="118">
        <v>159000</v>
      </c>
      <c r="D22" s="101"/>
      <c r="E22" s="102">
        <v>159000</v>
      </c>
    </row>
    <row r="23" ht="26.05" customHeight="1" spans="1:5">
      <c r="A23" s="113" t="s">
        <v>220</v>
      </c>
      <c r="B23" s="114" t="s">
        <v>221</v>
      </c>
      <c r="C23" s="115">
        <v>62162.08</v>
      </c>
      <c r="D23" s="108">
        <v>62162.08</v>
      </c>
      <c r="E23" s="109"/>
    </row>
    <row r="24" ht="26.05" customHeight="1" spans="1:5">
      <c r="A24" s="116" t="s">
        <v>222</v>
      </c>
      <c r="B24" s="117" t="s">
        <v>223</v>
      </c>
      <c r="C24" s="118">
        <v>32400</v>
      </c>
      <c r="D24" s="101">
        <v>32400</v>
      </c>
      <c r="E24" s="102"/>
    </row>
    <row r="25" ht="26.05" customHeight="1" spans="1:5">
      <c r="A25" s="116" t="s">
        <v>224</v>
      </c>
      <c r="B25" s="117" t="s">
        <v>225</v>
      </c>
      <c r="C25" s="118">
        <v>29762.08</v>
      </c>
      <c r="D25" s="101">
        <v>29762.08</v>
      </c>
      <c r="E25" s="102"/>
    </row>
    <row r="26" ht="26.05" customHeight="1" spans="1:5">
      <c r="A26" s="113" t="s">
        <v>226</v>
      </c>
      <c r="B26" s="114" t="s">
        <v>227</v>
      </c>
      <c r="C26" s="115">
        <v>7760780.66</v>
      </c>
      <c r="D26" s="108">
        <v>7760780.66</v>
      </c>
      <c r="E26" s="109"/>
    </row>
    <row r="27" ht="26.05" customHeight="1" spans="1:5">
      <c r="A27" s="116" t="s">
        <v>228</v>
      </c>
      <c r="B27" s="117" t="s">
        <v>229</v>
      </c>
      <c r="C27" s="118">
        <v>18000</v>
      </c>
      <c r="D27" s="101">
        <v>18000</v>
      </c>
      <c r="E27" s="102"/>
    </row>
    <row r="28" ht="26.05" customHeight="1" spans="1:5">
      <c r="A28" s="116" t="s">
        <v>230</v>
      </c>
      <c r="B28" s="117" t="s">
        <v>231</v>
      </c>
      <c r="C28" s="118">
        <v>1294264</v>
      </c>
      <c r="D28" s="101">
        <v>1294264</v>
      </c>
      <c r="E28" s="102"/>
    </row>
    <row r="29" ht="26.05" customHeight="1" spans="1:5">
      <c r="A29" s="116" t="s">
        <v>232</v>
      </c>
      <c r="B29" s="117" t="s">
        <v>233</v>
      </c>
      <c r="C29" s="118">
        <v>1531147</v>
      </c>
      <c r="D29" s="101">
        <v>1531147</v>
      </c>
      <c r="E29" s="102"/>
    </row>
    <row r="30" ht="26.05" customHeight="1" spans="1:5">
      <c r="A30" s="116" t="s">
        <v>234</v>
      </c>
      <c r="B30" s="117" t="s">
        <v>235</v>
      </c>
      <c r="C30" s="118">
        <v>2051964</v>
      </c>
      <c r="D30" s="101">
        <v>2051964</v>
      </c>
      <c r="E30" s="102"/>
    </row>
    <row r="31" ht="26.05" customHeight="1" spans="1:5">
      <c r="A31" s="116" t="s">
        <v>236</v>
      </c>
      <c r="B31" s="117" t="s">
        <v>237</v>
      </c>
      <c r="C31" s="118">
        <v>915120</v>
      </c>
      <c r="D31" s="101">
        <v>915120</v>
      </c>
      <c r="E31" s="102"/>
    </row>
    <row r="32" ht="26.05" customHeight="1" spans="1:5">
      <c r="A32" s="116" t="s">
        <v>238</v>
      </c>
      <c r="B32" s="117" t="s">
        <v>239</v>
      </c>
      <c r="C32" s="118">
        <v>796207.84</v>
      </c>
      <c r="D32" s="101">
        <v>796207.84</v>
      </c>
      <c r="E32" s="102"/>
    </row>
    <row r="33" ht="26.05" customHeight="1" spans="1:5">
      <c r="A33" s="116" t="s">
        <v>240</v>
      </c>
      <c r="B33" s="117" t="s">
        <v>241</v>
      </c>
      <c r="C33" s="118">
        <v>34886.42</v>
      </c>
      <c r="D33" s="101">
        <v>34886.42</v>
      </c>
      <c r="E33" s="102"/>
    </row>
    <row r="34" ht="26.05" customHeight="1" spans="1:5">
      <c r="A34" s="116" t="s">
        <v>242</v>
      </c>
      <c r="B34" s="117" t="s">
        <v>243</v>
      </c>
      <c r="C34" s="118">
        <v>319339.8</v>
      </c>
      <c r="D34" s="101">
        <v>319339.8</v>
      </c>
      <c r="E34" s="102"/>
    </row>
    <row r="35" ht="26.05" customHeight="1" spans="1:5">
      <c r="A35" s="116" t="s">
        <v>244</v>
      </c>
      <c r="B35" s="117" t="s">
        <v>245</v>
      </c>
      <c r="C35" s="118">
        <v>147387.6</v>
      </c>
      <c r="D35" s="101">
        <v>147387.6</v>
      </c>
      <c r="E35" s="102"/>
    </row>
    <row r="36" ht="26.05" customHeight="1" spans="1:5">
      <c r="A36" s="116" t="s">
        <v>246</v>
      </c>
      <c r="B36" s="117" t="s">
        <v>118</v>
      </c>
      <c r="C36" s="118">
        <v>652464</v>
      </c>
      <c r="D36" s="101">
        <v>652464</v>
      </c>
      <c r="E36" s="102"/>
    </row>
    <row r="37" ht="16.35" customHeight="1" spans="1:5">
      <c r="A37" s="91"/>
      <c r="B37" s="91"/>
      <c r="C37" s="91"/>
      <c r="D37" s="91"/>
      <c r="E37" s="91"/>
    </row>
    <row r="38" ht="16.35" customHeight="1" spans="1:5">
      <c r="A38" s="91" t="s">
        <v>88</v>
      </c>
      <c r="B38" s="91"/>
      <c r="C38" s="91"/>
      <c r="D38" s="91"/>
      <c r="E38" s="91"/>
    </row>
  </sheetData>
  <mergeCells count="5">
    <mergeCell ref="A2:E2"/>
    <mergeCell ref="A3:B3"/>
    <mergeCell ref="A4:B4"/>
    <mergeCell ref="C4:E4"/>
    <mergeCell ref="A38:E38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灬一抹丶苍白</cp:lastModifiedBy>
  <dcterms:created xsi:type="dcterms:W3CDTF">2025-01-20T07:29:00Z</dcterms:created>
  <dcterms:modified xsi:type="dcterms:W3CDTF">2025-01-21T09:32:16Z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A2C3FFB1EB2D4A1A8DE56C83414F2EB9_12</vt:lpwstr>
  </property>
</Properties>
</file>