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Sheet1!$A$1:$U$133</definedName>
    <definedName name="_xlnm.Print_Area" localSheetId="0">Sheet1!$A$1:$U$116</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14" authorId="0">
      <text>
        <r>
          <rPr>
            <b/>
            <sz val="12"/>
            <rFont val="宋体"/>
            <charset val="134"/>
          </rPr>
          <t>Administrator:</t>
        </r>
        <r>
          <rPr>
            <sz val="12"/>
            <rFont val="宋体"/>
            <charset val="134"/>
          </rPr>
          <t xml:space="preserve">
三西</t>
        </r>
      </text>
    </comment>
    <comment ref="H14" authorId="0">
      <text>
        <r>
          <rPr>
            <b/>
            <sz val="12"/>
            <rFont val="宋体"/>
            <charset val="134"/>
          </rPr>
          <t>Administrator:</t>
        </r>
        <r>
          <rPr>
            <sz val="12"/>
            <rFont val="宋体"/>
            <charset val="134"/>
          </rPr>
          <t xml:space="preserve">
三西</t>
        </r>
      </text>
    </comment>
    <comment ref="G16" authorId="0">
      <text>
        <r>
          <rPr>
            <b/>
            <sz val="9"/>
            <rFont val="宋体"/>
            <charset val="134"/>
          </rPr>
          <t>Administrator:</t>
        </r>
        <r>
          <rPr>
            <sz val="9"/>
            <rFont val="宋体"/>
            <charset val="134"/>
          </rPr>
          <t xml:space="preserve">
</t>
        </r>
        <r>
          <rPr>
            <sz val="12"/>
            <rFont val="宋体"/>
            <charset val="134"/>
          </rPr>
          <t>三西</t>
        </r>
      </text>
    </comment>
    <comment ref="H16" authorId="0">
      <text>
        <r>
          <rPr>
            <b/>
            <sz val="9"/>
            <rFont val="宋体"/>
            <charset val="134"/>
          </rPr>
          <t>Administrator:</t>
        </r>
        <r>
          <rPr>
            <sz val="9"/>
            <rFont val="宋体"/>
            <charset val="134"/>
          </rPr>
          <t xml:space="preserve">
</t>
        </r>
        <r>
          <rPr>
            <sz val="12"/>
            <rFont val="宋体"/>
            <charset val="134"/>
          </rPr>
          <t>三西</t>
        </r>
      </text>
    </comment>
  </commentList>
</comments>
</file>

<file path=xl/sharedStrings.xml><?xml version="1.0" encoding="utf-8"?>
<sst xmlns="http://schemas.openxmlformats.org/spreadsheetml/2006/main" count="989" uniqueCount="566">
  <si>
    <t>临泽县2024年巩固拓展脱贫攻坚成果同乡村振兴有效衔接项目库</t>
  </si>
  <si>
    <t>填报时间：2023年12月19日</t>
  </si>
  <si>
    <t>序号</t>
  </si>
  <si>
    <t>项目
名称</t>
  </si>
  <si>
    <t>建设
性质</t>
  </si>
  <si>
    <t>建设
地点</t>
  </si>
  <si>
    <t>建设起止年限</t>
  </si>
  <si>
    <t>建设内容与规模</t>
  </si>
  <si>
    <t>投资
估算
（万元）</t>
  </si>
  <si>
    <t>衔接资金
（万元）</t>
  </si>
  <si>
    <t>运营模式</t>
  </si>
  <si>
    <t>项目效益情况</t>
  </si>
  <si>
    <t>利益联结机制</t>
  </si>
  <si>
    <t>项目主管单位</t>
  </si>
  <si>
    <t>项目实施主体</t>
  </si>
  <si>
    <t>受益
村数
（个）</t>
  </si>
  <si>
    <t>受益
户数
（万户）</t>
  </si>
  <si>
    <t>受益
人口数
（万人）</t>
  </si>
  <si>
    <t>入库时间</t>
  </si>
  <si>
    <t>备注</t>
  </si>
  <si>
    <t>脱贫村</t>
  </si>
  <si>
    <t>其它村</t>
  </si>
  <si>
    <t>脱贫户     （含监测对象）</t>
  </si>
  <si>
    <t>其他农户</t>
  </si>
  <si>
    <t>脱贫人口数（含监测对象）</t>
  </si>
  <si>
    <t>其他
人口数</t>
  </si>
  <si>
    <t>总投资</t>
  </si>
  <si>
    <t>共计项目（97个）</t>
  </si>
  <si>
    <t>一、农业产业发展（62个）</t>
  </si>
  <si>
    <t>（一）村集体经济发展项目（11个）</t>
  </si>
  <si>
    <t>临泽县社会化服务体系基础设施建设项目</t>
  </si>
  <si>
    <t>新建</t>
  </si>
  <si>
    <t>蓼泉镇
板桥镇
新华镇
平川镇
鸭暖镇
沙河镇</t>
  </si>
  <si>
    <t>2024年1-12月</t>
  </si>
  <si>
    <r>
      <rPr>
        <sz val="16"/>
        <rFont val="宋体"/>
        <charset val="134"/>
      </rPr>
      <t>土方回填6030m³，围墙900米，混凝土地面破除5000㎡，房屋拆除2100㎡，</t>
    </r>
    <r>
      <rPr>
        <u/>
        <sz val="16"/>
        <rFont val="宋体"/>
        <charset val="134"/>
      </rPr>
      <t>室外安装路沿石610m，供水管道1350m，检查井30座，20m³化粪池3座，硬化路面19500㎡，污水管道725m，敷设电缆线1020m。</t>
    </r>
  </si>
  <si>
    <t>项目建成后，可以有效改善项目区的基础设施，对项目区的发展有一定的帮助。该基础设施建成后，将随着整个项目进行运转、管理和维护。</t>
  </si>
  <si>
    <t>项目建成后，产权归属蓼泉镇、板桥镇、新华镇、平川镇、鸭暖镇、沙河镇集体所有。项目实施配套完善了村级服务站点基础设施，改善了生态环境，优化了营商环境，有效带动村级经济发展。</t>
  </si>
  <si>
    <t>项目建设过程中，将吸纳周边群众务工就业，增加务工群众收入，对实施产业帮扶具有重大意义。项目基础配套设施的完善，有效改善了项目生态环境。</t>
  </si>
  <si>
    <t>县供销联社</t>
  </si>
  <si>
    <t>各镇
政府</t>
  </si>
  <si>
    <t>倪家营镇农业社会化服务中心基础设施建设项目</t>
  </si>
  <si>
    <t>倪家营
镇汪家
墩村</t>
  </si>
  <si>
    <r>
      <rPr>
        <sz val="16"/>
        <rFont val="宋体"/>
        <charset val="134"/>
      </rPr>
      <t>计划</t>
    </r>
    <r>
      <rPr>
        <u/>
        <sz val="16"/>
        <rFont val="宋体"/>
        <charset val="134"/>
      </rPr>
      <t>修建占地农资周转仓库1600平方米，钢架结构仓库200平方米，消毒室、检疫室、防疫室、兽医室、</t>
    </r>
    <r>
      <rPr>
        <sz val="16"/>
        <rFont val="宋体"/>
        <charset val="134"/>
      </rPr>
      <t>化验室</t>
    </r>
    <r>
      <rPr>
        <u/>
        <sz val="16"/>
        <rFont val="宋体"/>
        <charset val="134"/>
      </rPr>
      <t>共计160平方米，架设低压线路2公里，配套配电箱1个，架设自来水管网2.5公里，硬化地坪2600平方米。</t>
    </r>
  </si>
  <si>
    <t>项目建成后将采取村集体公司+基地+农户的模式对全镇4.2万亩玉米制种供应农资，不断壮大村集体收入。</t>
  </si>
  <si>
    <t>项目建成后，产权归属汪家墩村集体所有，采取半托管与全托管相结合方式，为农户提供农资“统购”、农事“统管”、农产品“统销”等低成本、便利化、全方位的农业生产性服务。</t>
  </si>
  <si>
    <t>该项目建成投运后，可吸纳周边5户脱贫户就近务工，降低玉米制种农户种植业成本。同时，通过村集体公司管理运营，每年可按照不低于7%的比例，为村集体实现分红增收。</t>
  </si>
  <si>
    <t>县农业
农村局</t>
  </si>
  <si>
    <t>倪家营
镇政府</t>
  </si>
  <si>
    <t>1</t>
  </si>
  <si>
    <t>0.0005</t>
  </si>
  <si>
    <t>0.005</t>
  </si>
  <si>
    <t>0.0021</t>
  </si>
  <si>
    <t>0.0231</t>
  </si>
  <si>
    <t>倪家营镇旅游服务业社会化服务建设项目</t>
  </si>
  <si>
    <t>梨园村
南台村</t>
  </si>
  <si>
    <r>
      <rPr>
        <u/>
        <sz val="16"/>
        <rFont val="宋体"/>
        <charset val="134"/>
      </rPr>
      <t>计划修建消洗车间500平方米，预制菜加工车间300平方米，分拣包装车间200平方米，硬化道路10000平方米，路沿石4300米，铺设污水管网1.3公里，架设低压线路3公里，架设自来水管网2公里，修建检查井3座。</t>
    </r>
    <r>
      <rPr>
        <sz val="16"/>
        <rFont val="宋体"/>
        <charset val="134"/>
      </rPr>
      <t>配套布草洗消机、烘干机、消毒柜、晾晒设施及预制菜生产线一条。</t>
    </r>
  </si>
  <si>
    <t>项目衔接资金全部用于洗涤车间、消洗车间、加工车间、分拣包装车间修建和电路及给排水管网架设等，项目建成后资产形成梨园村和南台村集体资产。</t>
  </si>
  <si>
    <t>项目建成后，产权归属梨园村和南台村集体所有，采取公司化经营方式，为南台村和梨园村旅游业经营者提供预制菜加工配送、餐具清洁消毒、床单被套消洗等便捷化服务。</t>
  </si>
  <si>
    <t>该项目建成后，可为南台村、梨园村以及丹霞景区162户旅游经营户提供餐具清洁消毒、床单被套消洗、预制菜加工配送等服务，降低旅游从业者经营成本。同时，通过村集体公司管理运营，每年可按照不低于7%的比例，为村集体实现分红增收。</t>
  </si>
  <si>
    <t>县农业农村局</t>
  </si>
  <si>
    <t>2</t>
  </si>
  <si>
    <t>0.0004</t>
  </si>
  <si>
    <t>0.0158</t>
  </si>
  <si>
    <t>0.0012</t>
  </si>
  <si>
    <t>0.0474</t>
  </si>
  <si>
    <t>新华镇胜利村辣椒生产加工项目</t>
  </si>
  <si>
    <t>新华镇
胜利村</t>
  </si>
  <si>
    <r>
      <rPr>
        <u/>
        <sz val="16"/>
        <color rgb="FFFF0000"/>
        <rFont val="宋体"/>
        <charset val="134"/>
      </rPr>
      <t>硬化场地6000平方米，修建储存车间600平方米，架设供水管网200米、电缆400米。</t>
    </r>
    <r>
      <rPr>
        <sz val="16"/>
        <color rgb="FFFF0000"/>
        <rFont val="宋体"/>
        <charset val="134"/>
      </rPr>
      <t>购进辣椒加工设备2套，安装地磅1座。</t>
    </r>
  </si>
  <si>
    <t>新华镇胜利村辣椒生产加工厂由胜利村农业发展公司负责运营，每年向村集体分红12万元，带动周边群众调整产业结构，进一步壮大村集体经济。</t>
  </si>
  <si>
    <t>项目建成后，产权归属胜利村集体所有。项目实施可有效带动周边群众调整产业结构，拓宽村集体公司化改革路径，在增加群众收益的同时壮大村集体经济收入。</t>
  </si>
  <si>
    <t>在项目建设过程中，可吸纳周边脱贫群众20人务工，发动脱贫群众种植辣椒500亩，增加脱贫户工资性收入和种植业收入10000元以上，同时增加村集体经济收入达12万元。</t>
  </si>
  <si>
    <t>新华镇
政府</t>
  </si>
  <si>
    <t>沙河镇新民村农业社会化服务项目</t>
  </si>
  <si>
    <t>沙河镇
新民村</t>
  </si>
  <si>
    <r>
      <rPr>
        <sz val="16"/>
        <rFont val="宋体"/>
        <charset val="134"/>
      </rPr>
      <t>依托村集体成立的临泽县振丰种农劳务有限公司，在已建成3座农业灌溉蓄水池处</t>
    </r>
    <r>
      <rPr>
        <u/>
        <sz val="16"/>
        <rFont val="宋体"/>
        <charset val="134"/>
      </rPr>
      <t>修建农资周转仓库4处256㎡，安装水肥一体系统2套，敷设供水管道2.7公里</t>
    </r>
    <r>
      <rPr>
        <sz val="16"/>
        <rFont val="宋体"/>
        <charset val="134"/>
      </rPr>
      <t>。</t>
    </r>
  </si>
  <si>
    <t>项目建成后，产权归属新民村集体所有。通过村集体公司管理运营，使农户广泛接受低成本、便利化、全方位的农业生产性服务，实现亩均节本增效600元。同时，带动周边50户农户到就近务工，预计每年可为村集体增加收入5万元以上。</t>
  </si>
  <si>
    <t>按照不低于项目资金的7%为村集体进行保底分红，村集体当年实现收入5万元，收益的30%左右用于村集体积累，70%用于村集体公益事业发展。预计从第二年开始，村集体经济收入年均增收10万元以上。</t>
  </si>
  <si>
    <t>县委组织部</t>
  </si>
  <si>
    <t>沙河镇
政府</t>
  </si>
  <si>
    <t>新华镇宣威村农业社会化服务建设项目</t>
  </si>
  <si>
    <t>新华镇宣威村</t>
  </si>
  <si>
    <r>
      <rPr>
        <u/>
        <sz val="16"/>
        <rFont val="宋体"/>
        <charset val="134"/>
      </rPr>
      <t>拆除原废旧地坪300平方米，硬化地坪190平方米，修建210平方米农资仓库，305平方米钢架棚1座</t>
    </r>
    <r>
      <rPr>
        <sz val="16"/>
        <rFont val="宋体"/>
        <charset val="134"/>
      </rPr>
      <t>，</t>
    </r>
    <r>
      <rPr>
        <u/>
        <sz val="16"/>
        <rFont val="宋体"/>
        <charset val="134"/>
      </rPr>
      <t>架设低压线路150米。</t>
    </r>
  </si>
  <si>
    <t>项目建成后，产权归属宣威村集体所有。通过村集体公司管理运营，为群众提供农资统购、生产统管等服务，节省群众生产成本。同时，为周边10户农户提供务工岗位，带动137户群众增加收入。预计每年增加村集体收入5.5万元以上。</t>
  </si>
  <si>
    <t>蓼泉镇唐湾村农业社会化服务中心基础设施建设项目</t>
  </si>
  <si>
    <t>蓼泉镇唐湾村</t>
  </si>
  <si>
    <r>
      <rPr>
        <u/>
        <sz val="16"/>
        <rFont val="宋体"/>
        <charset val="134"/>
      </rPr>
      <t>硬化地坪1000平</t>
    </r>
    <r>
      <rPr>
        <sz val="16"/>
        <rFont val="宋体"/>
        <charset val="134"/>
      </rPr>
      <t>方米</t>
    </r>
    <r>
      <rPr>
        <u/>
        <sz val="16"/>
        <rFont val="宋体"/>
        <charset val="134"/>
      </rPr>
      <t>，修建农资仓库2间80平方米，农资周转钢架大棚700平方米，铺设红砖300平方米。</t>
    </r>
  </si>
  <si>
    <t>项目建成后，产归归属唐湾村集体所有，采取半托管的方式，由村集体公司为农户提供水肥一体化托管农业生产性服务，降低农户种植业成本。同时，带动周边40户农户到就近务工，预计每年可为村集体增加收入5万元以上。</t>
  </si>
  <si>
    <t>蓼泉镇
政府</t>
  </si>
  <si>
    <t>平川镇一工城村林果基地建设项目</t>
  </si>
  <si>
    <t>平川镇一工城村</t>
  </si>
  <si>
    <t>2024年1-4月</t>
  </si>
  <si>
    <r>
      <rPr>
        <sz val="16"/>
        <rFont val="宋体"/>
        <charset val="134"/>
      </rPr>
      <t>依托临泽县北部湾戈壁农业发展有限公司，在一工城村以北泄洪沟道以西建设特色林果基地，</t>
    </r>
    <r>
      <rPr>
        <u/>
        <sz val="16"/>
        <rFont val="宋体"/>
        <charset val="134"/>
      </rPr>
      <t>架设引水管网900米、45KW水泵2台，安装架设8公里滴灌管网。</t>
    </r>
  </si>
  <si>
    <t>项目建成后，产权归属一工城村集体所有，通过村集体公司管理运营，开展林果产品销售增加村集体收入，带动周边20户农户就近务工。预计每年可为村集体增加收入5万元以上。</t>
  </si>
  <si>
    <t>平川镇
政府</t>
  </si>
  <si>
    <t>倪家营镇梨园村乡村振兴共富工坊建设项目</t>
  </si>
  <si>
    <t>倪家营镇梨园村</t>
  </si>
  <si>
    <t>2024年6-12月</t>
  </si>
  <si>
    <r>
      <rPr>
        <u/>
        <sz val="16"/>
        <rFont val="宋体"/>
        <charset val="134"/>
      </rPr>
      <t>新建1200平方米工坊车间，配套硬化地坪1360平方米，铺设自来水管网600米，砌筑检查井1个，安装管径1000混凝土圆管8米，管径400混凝土圆管20米，架设高低压线路500米，400KV变压器1台，</t>
    </r>
    <r>
      <rPr>
        <sz val="16"/>
        <rFont val="宋体"/>
        <charset val="134"/>
      </rPr>
      <t>架设污水管网1公里，排污井2座，安装烘干线1条。</t>
    </r>
  </si>
  <si>
    <t>项目建成后，产权归属梨园村集体所有，采取公司化经营方式，为南台村和梨园村餐饮、住宿经营者提供预制菜加工配送、餐具清洁消毒、床单被套消洗等便捷化服务。</t>
  </si>
  <si>
    <t>该项目建成后，可为南台村、梨园村餐饮、住宿经营户提供餐具清洁消毒、床单被套消洗、预制菜加工配送等服务，通过村集体公司管理运营，每年向村集体进行收益分红。</t>
  </si>
  <si>
    <t>沙河镇合强村粮食精深加工建设项目</t>
  </si>
  <si>
    <t>沙河镇合强村</t>
  </si>
  <si>
    <t>建成加工车间1处350平方米，修建围墙60米，安装10吨地磅1台，铺设排污管网60米，硬化地坪800平方米，配套小麦清洗加工设备1套，建成筛选包装车间及库房1处600平方米，配备筛选机1台，缝包机1台，输送机2台，硬化晾晒场地7500平方米，新建装车台2处，安装除尘设备，配套完善水、电等附属设施。</t>
  </si>
  <si>
    <t>项目建成后，产权归属合强村集体所有。采取“合作社+基地+农户”的模式，调动周边群众提升种粮积极性，产生的效益用于村集体分红。</t>
  </si>
  <si>
    <t>项目建成后，可在种植、生产、加工、销售等各环节为脱贫户提供务工岗位，带动吸纳5名脱贫群众务工，增加工资性收入3000元以上。</t>
  </si>
  <si>
    <t>蓼泉镇“谷多多”谷物加工坊建设项目</t>
  </si>
  <si>
    <t>蓼泉镇双泉村</t>
  </si>
  <si>
    <t>硬化地坪2500平方米，新建谷物储存库80平方米、农用机具库300平方米，加工车间240平方米，架设高压线路700米，低压线路200米，200KV变压器1台，电表配电箱2个，智能设备启动柜1组，修建卫生间1座，200立方沉淀池1个，拆除废旧房屋600平方米，修建管理房145平方米，开挖排阴沟2000米，平整改造特色作物种植基地500亩。</t>
  </si>
  <si>
    <t>项目建成后，产权归属双泉村集体所有，可以为蓼泉乃至周边农户开展小麦、杂粮、玉米等“口粮田”深加工，开展特色谷物面粉产品营销，不断提升村级特色产业发展。</t>
  </si>
  <si>
    <t>项目建成后，可组织群众到谷物坊打工，同时可以通过加工营销杂粮面粉为村集体经济取得收入。</t>
  </si>
  <si>
    <t>（二）蔬菜产业（16个）</t>
  </si>
  <si>
    <t>临泽县老旧设施农业小区改造提升项目</t>
  </si>
  <si>
    <t>续建</t>
  </si>
  <si>
    <t>各镇</t>
  </si>
  <si>
    <t>项目主要用于实施蔬菜、林果产业老旧设施农业小区改造提升，涉及7个镇13个老旧日光温室小区，累计改造提升老旧日光温室314座350亩。主要开展棚体前屋面骨架更新、后屋面再造、墙体加固、基础设施配套建设等相关内容，通过进一步提升设施农业综合生产性能，促进全县设施农业提质增效。</t>
  </si>
  <si>
    <t>按照“一点一方案”要求，以各镇为主体，靶向开展老旧设施小区改造，提升产业质效。</t>
  </si>
  <si>
    <t>项目建成后，产权归属各村集体所有。通过老旧设施改造提升，内部基础设施进一步完善，一体化、保温棉帘、卷膜机等基础设施水平明显提高，田间管理措施更加精准，在合理调整产业结构的基础上，较普通设施亩增收1500元以上，有效带动蔬菜产业健康快速发展。</t>
  </si>
  <si>
    <t>大力推行“企业+农户”、“合作社+农户”、“村集体+农户”等多种发展模式，通过打造临泽县设施绿色蔬菜区域品牌，促进产品提质、产业增效的同时，进一步完善基础设施设备配套，有效解放劳动力，增加种植户就近务工收入，多渠道促进农民增收。</t>
  </si>
  <si>
    <t>临泽县农业农村局</t>
  </si>
  <si>
    <t>倪家营镇汪家墩村冬瓜种植基地建设项目</t>
  </si>
  <si>
    <t>倪家营镇汪家墩村</t>
  </si>
  <si>
    <t>计划占地40亩，新建双面保温钢架大棚2栋，并配套棚内相关基础设施，硬化道路140米、架设自来水管网600米、低压线路550米。</t>
  </si>
  <si>
    <t>积极引入先进技术，采取连建的方式进行修建，村集体公司采取资源入股的方式参与分红，同时，带动周边农户参与冬瓜种植，增加经济收入。</t>
  </si>
  <si>
    <t>项目建成后，产权归属汪家墩村集体所有，采取村集体公司管理、农户经营种植的方式，发展蔬菜产业，为周边农户提供育苗服务，降低农户生产经营成本。</t>
  </si>
  <si>
    <t>基地建成后，可吸纳汪家墩、高庄、倪家营等周边21户低收入人口就近务工，户均增收3000元。</t>
  </si>
  <si>
    <t>倪家营镇冬瓜种植基地建设项目</t>
  </si>
  <si>
    <t>倪家营镇黄家湾村</t>
  </si>
  <si>
    <r>
      <rPr>
        <sz val="16"/>
        <color theme="1"/>
        <rFont val="宋体"/>
        <charset val="134"/>
      </rPr>
      <t>新建半地下式日光温室8000平方米，</t>
    </r>
    <r>
      <rPr>
        <u/>
        <sz val="16"/>
        <color theme="1"/>
        <rFont val="宋体"/>
        <charset val="134"/>
      </rPr>
      <t>硬化道路2500平方米，架设自来水管网3公里，架设低压线路1公里。</t>
    </r>
  </si>
  <si>
    <t>蓼泉镇湾子村蔬菜交易中心建设项目</t>
  </si>
  <si>
    <t>蓼泉镇湾子村</t>
  </si>
  <si>
    <r>
      <rPr>
        <sz val="16"/>
        <color theme="1"/>
        <rFont val="宋体"/>
        <charset val="134"/>
      </rPr>
      <t>在湾子村新建绿色蔬菜交易中心，修建生活办公用房600平方米、</t>
    </r>
    <r>
      <rPr>
        <u/>
        <sz val="16"/>
        <color theme="1"/>
        <rFont val="宋体"/>
        <charset val="134"/>
      </rPr>
      <t>卫</t>
    </r>
    <r>
      <rPr>
        <sz val="16"/>
        <color theme="1"/>
        <rFont val="宋体"/>
        <charset val="134"/>
      </rPr>
      <t>生间1座，硬化地坪11000平方米，</t>
    </r>
    <r>
      <rPr>
        <u/>
        <sz val="16"/>
        <color theme="1"/>
        <rFont val="宋体"/>
        <charset val="134"/>
      </rPr>
      <t>架设供水管网740米、高低压线路500米，200KV变压器1台，100KV变压器1台，</t>
    </r>
    <r>
      <rPr>
        <sz val="16"/>
        <color theme="1"/>
        <rFont val="宋体"/>
        <charset val="134"/>
      </rPr>
      <t>配套相关基础设施。</t>
    </r>
  </si>
  <si>
    <t>项目建成后，产权归属湾子村集体所有，可进一步配套完善蔬菜基地基础设施服务功能，推动实现高质量发展，吸引更多外商入驻投资兴业。</t>
  </si>
  <si>
    <t>大规模推进土地流转，增加群众工资性收入，吸引10名群众到基地务工，增加工资性收入，群众获得感不断增强。</t>
  </si>
  <si>
    <t>倪家营镇汪家墩村双面保温钢架大棚建设项目</t>
  </si>
  <si>
    <t>倪家营镇
汪家墩村</t>
  </si>
  <si>
    <t>2024年5-12月</t>
  </si>
  <si>
    <t>项目区计划占地面积40亩，新建双面保温钢架大棚4座，并配套完善水肥一体、道路、电力、农业物联网等基础设施。</t>
  </si>
  <si>
    <t>项目建成后，产权归属汪家墩村集体所有，通过试验筛选出适宜种植的茄子、辣椒、西红柿等抗病新品种，并推广种植100亩。同时开展西红柿、茄子、辣椒等瓜菜新品种引进示范5项（次）。</t>
  </si>
  <si>
    <t>项目建成后，可有效带动20户农户参与项目建设和设施果菜生产，该项目是一项惠民生、稳就业、保增长的强农惠农项目。</t>
  </si>
  <si>
    <t>倪家营镇高庄村老旧日光温室改造提升项目</t>
  </si>
  <si>
    <t>改建</t>
  </si>
  <si>
    <t>倪家营镇
高庄村</t>
  </si>
  <si>
    <t>改造提升高庄村老旧日光温室50座。其中：60*12m老旧日光温室21座，70*12m老旧日光温室29座。</t>
  </si>
  <si>
    <t>项目建成后，产权归属高庄村集体和日光温室业主共同所有，可进一步配套完善日光温室基础设施功能，能够带动周边农户向规模化、产业化种植的积极性，降低成本增加设施农业收益。</t>
  </si>
  <si>
    <t>项目建成后，全部实行订单生产，可有效提升设施农业小区的生产性能和产品质量，对周边农户有较强的辐射带动能力，可吸纳周边农村劳动力就近务工，每人可增加2000元的劳务收入，19户农户得到保底收益，联农带农示范效应显著。</t>
  </si>
  <si>
    <t>板桥镇红沟村老旧日光温室改造提升项目</t>
  </si>
  <si>
    <t>板桥镇
红沟村</t>
  </si>
  <si>
    <t>2024年，改造提升红沟村老旧日光温室30座。单座日光温室长70m，宽10m，高4.2m，山墙宽2.5m。</t>
  </si>
  <si>
    <t>项目建成后，产权归属红沟村集体所有。该项目的实施结合村集体公司运营，可进一步激发乡村旅游产业潜力，通过游客观光采摘和农户自售方式增加群众收益、发展壮大村集体经济。</t>
  </si>
  <si>
    <t>项目建设过程中可吸纳本村及周边群众12人务工，增加脱贫户工资性收1500元以上。项目建成后，极大提高葡萄、杏子等瓜果产量和带动农户种植的积极性，有效达到增收致富的目的。</t>
  </si>
  <si>
    <t>板桥
镇政府</t>
  </si>
  <si>
    <t>沙河镇
老旧日光温室改造提升项目</t>
  </si>
  <si>
    <t>改造
提升</t>
  </si>
  <si>
    <t>沙河镇
五三村
化音村</t>
  </si>
  <si>
    <t>2024年
1-12月</t>
  </si>
  <si>
    <t>改造提升老旧日光温室18座，其中：五三村12座、化音村6座、温室前屋面全部更换为钢骨架结构，后屋面更换保温材料，对后墙及山墙进行加固，安装电动卷帘机18套，配套完善蓄水池、滴灌设施、电力设备、输水管网等基础设施，更新棚膜、保温棉帘等设施。</t>
  </si>
  <si>
    <t>项目建成后，产权归属村集体所有。通过项目实施，可有效提升设施农业的生产性能和产品质量，对周边农户有较强的辐射带动能力，示范效应显著，有效带动集体经济发展。</t>
  </si>
  <si>
    <t>项目建设期间提供务工岗位，吸引闲置劳动力参加务工，项目建成后吸引附近群众投入设施农业生产，带动群众增收致富，增加村集体收入。</t>
  </si>
  <si>
    <t>沙河
镇政府</t>
  </si>
  <si>
    <t>新华镇
老旧日光温室改造提升项目</t>
  </si>
  <si>
    <t>新华镇
胜利村
西街村</t>
  </si>
  <si>
    <t>改造提升老旧日光温室41座，其中：胜利村35座，前、后屋面更换为机制椭圆管钢骨架结构，翻新加固后墙和山墙，配套完善卷帘机、滴灌设施、电力设备、输水管网等基础设施，更换新棚膜、保温棉帘等设施。
西街村6座，前屋面拆除竹棚杆后，在原有骨架中间加装小号钢管，翻新加固后墙及山墙，配套完善卷帘机、滴灌设施、电力设施、输水管网等基础设施，更换新棚膜、保温棉帘等设施。</t>
  </si>
  <si>
    <t>项目建成后，产权归村集体所有。本项目涉及设施农业种植业，项目建成后，可有效提升设施农业小区的生产性能和产品质量，对周边农户有较强的辐射带动能力，示范效应显著。</t>
  </si>
  <si>
    <t>项目建成后，可吸纳农村劳动力6-10人就近务工就业，每人可增加2-3千元的劳务收入，是一项惠民生、稳就业、保增长的强农惠农项目，对提高供应链效率和产品质量安全保障水平、构建信息化监测监管体系、营造安全消费的市场环境均具有重大意义。</t>
  </si>
  <si>
    <t>新华
镇政府</t>
  </si>
  <si>
    <t>蓼泉镇
老旧日光温室改造提升项目</t>
  </si>
  <si>
    <t>蓼泉镇
新添村</t>
  </si>
  <si>
    <t>2024年1月-2024年12月</t>
  </si>
  <si>
    <t>改造提升新添村老旧日光温室30座，对温室前屋面全部加装小号钢管，加固维修后墙、山墙，配套完善水电、滴灌设施，更换棚膜、保温棉帘。</t>
  </si>
  <si>
    <t>项目建成后，产权归属村集体所有。通过项目实施，可有效提升设施农业的生产性能和产品质量，发挥其对周边农户的辐射带动能力，示范效应显著增强。</t>
  </si>
  <si>
    <t>项目实施后能有效破解设施农业生产面临的设施老旧等问题，有效增强种植户发展信心，提升设施农业种植效益，吸纳周边劳动力就近务工，示范带动更多的农户参与到棚改中来。</t>
  </si>
  <si>
    <t>蓼泉
镇政府</t>
  </si>
  <si>
    <t>平川镇
老旧日光温室改造提升项目</t>
  </si>
  <si>
    <t>平川镇
三二村</t>
  </si>
  <si>
    <t>改造提升三二村老旧日光温室9座，将前屋面全部更换为钢骨架结构，浇筑圈梁，后屋面进行加高、加固或更换保温材料，加固后墙、山墙，配套完善水电、滴灌设施，更换棚膜、保温棉帘。</t>
  </si>
  <si>
    <t>项目建成后，产权归属村集体所有。通过项目实施，可有效提升设施农业小区的生产性能和产品质量，对周边农户有较强的辐射带动能力，示范效应显著。</t>
  </si>
  <si>
    <t>项目实施后能有效破解设施农业生产面临的设施老旧等问题，提升设施农业种植效益，可吸纳周边脱贫户就近务工，增加劳务收入。</t>
  </si>
  <si>
    <t>临泽县
农业农村局</t>
  </si>
  <si>
    <t>平川
镇政府</t>
  </si>
  <si>
    <t>新华镇明泉村冷链设施建设项目</t>
  </si>
  <si>
    <t>新华镇明泉村</t>
  </si>
  <si>
    <t>2024年
6-12月</t>
  </si>
  <si>
    <t>在新华镇明泉村设施产业园新建2000立方米冷库1座，硬化地坪1000平米。</t>
  </si>
  <si>
    <t>项目建成后，产权归属明泉村集体所有。项目实施可动员周边群众调整产业结构，在增加群众收益的同时增加村集体经济收入。</t>
  </si>
  <si>
    <t>在项目建设过程中，可吸纳周边脱贫群众10人务工，增加脱贫户工资性收入1000元以上。</t>
  </si>
  <si>
    <t>鸭暖镇张湾村现代设施农业新品种育苗基地建设项目</t>
  </si>
  <si>
    <t>鸭暖镇张湾村</t>
  </si>
  <si>
    <t>新建7880平方米双面日光温室5座，配套供水管道1.2公里，硬化道路2000平方米，铺设渗水砖100平方米，配套电力设施设备，架设电力线路0.5公里，搭建彩钢棚100平方米，修建管理房2间，配套育苗设施设备。</t>
  </si>
  <si>
    <t>项目建成后，产权归属张湾村集体所有，通过村集体公司管理运营，开展育苗增加村集体收入，带动周边20户农户就近务工。预计每年可为村集体增加收入5万元以上。</t>
  </si>
  <si>
    <t>项目实施过程中，为周边群众提供务工岗位，项目建成后提供稳定的就业岗位，增加农户工资性收益，村集体收益部分资金用于向脱贫户分红。</t>
  </si>
  <si>
    <t>鸭暖镇
政府</t>
  </si>
  <si>
    <t>蓼泉镇
湾子村日光温室改造提升项目</t>
  </si>
  <si>
    <t>蓼泉镇
湾子村</t>
  </si>
  <si>
    <t>改造提升湾子村老旧日光温室12座（10920㎡），主要将温室前屋面全部加装小号钢管，加固维修后墙、山墙，配套完善水电、滴灌设施，更换棚膜、保温棉帘。</t>
  </si>
  <si>
    <t>项目建成后，产权归属村集体所有。通过项目实施项目可有效提升设施农业的生产性能和产品质量，发挥其对周边农户的辐射带动能力，示范效应显著增强。</t>
  </si>
  <si>
    <t>项目实施后能有效破解设施农业生产面临的设施老旧等问题，提升设施农业种植效益，吸纳周边劳动力就近务工，示范带动更多的农户参与旧棚改造。</t>
  </si>
  <si>
    <t>平川镇三三村老旧日光温室改造提升项目</t>
  </si>
  <si>
    <t>平川镇
三三村</t>
  </si>
  <si>
    <t>改造提升三三村老旧日光温室20座，将前屋面全部更换为钢骨架结构，浇筑圈梁，后屋面进行加高、加固或更换保温材料，加固后墙、山墙、配套完善水、电、滴灌设施，更换棚膜、保温棉被。</t>
  </si>
  <si>
    <t>项目建成后，产权归属村集体所有。通过项目实施，可有效提升设施农业的生产性能和产品质量，对周边农户有较强的辐射带动能力，示范效应显著。</t>
  </si>
  <si>
    <t>项目实施后能有效破解设施农业生产面临的设施老旧等问题，提升设施农业种植效益，可吸纳周边脱贫户就近务工，增加劳务收
入。</t>
  </si>
  <si>
    <t>新华镇向前村连体钢架大棚改造提升项目</t>
  </si>
  <si>
    <t>新华镇向前村</t>
  </si>
  <si>
    <t>改造提升连体钢架大棚7座，配套水肥一体化设备7套，安装自动卷膜器42套，更换拱钢1800米，埋设低压线路3700米。更换棚膜5.7万平方米，</t>
  </si>
  <si>
    <t>项目建成后，产权归属向前村村集体所有。通过项目实施，可有效提升设施农业生产性能和产品质量，对周边农户有较强的辐射带动能力，示范效应显著。</t>
  </si>
  <si>
    <t>项目实施后能有效破解设施农业生产面临的设施老旧等问题，提升设施农业种植效益，建设过程中，可吸纳周边脱贫户就近务工，增加劳务收入。</t>
  </si>
  <si>
    <t>（三）优质肉牛产业（11个）</t>
  </si>
  <si>
    <t>临泽县板桥镇西湾村肉牛养殖基地建设项目</t>
  </si>
  <si>
    <t>板桥镇
西湾村</t>
  </si>
  <si>
    <r>
      <rPr>
        <u/>
        <sz val="16"/>
        <color rgb="FFFF0000"/>
        <rFont val="宋体"/>
        <charset val="134"/>
      </rPr>
      <t>在板桥镇西湾村肉牛养殖基地配套架设供水管网1.9公里，检查井7个，敷设高压线路1.5公里，架设400kv变压器3台，</t>
    </r>
    <r>
      <rPr>
        <sz val="16"/>
        <color rgb="FFFF0000"/>
        <rFont val="宋体"/>
        <charset val="134"/>
      </rPr>
      <t>沥青道路5.4公里，</t>
    </r>
    <r>
      <rPr>
        <u/>
        <sz val="16"/>
        <color rgb="FFFF0000"/>
        <rFont val="宋体"/>
        <charset val="134"/>
      </rPr>
      <t>路肩26.8公里。</t>
    </r>
  </si>
  <si>
    <t>项目资金主要用于水电路等基础设施建设，项目建成后，可有效改善项目区水电路等基础设施，为养殖户带来便利，建成后资产归村集体所有，自筹资金建设设施归企业所有。</t>
  </si>
  <si>
    <t>项目建成后，产权归属西湾村集体所有。养殖基地基础设施的完善能够带动周边农户向规模化、产业化养殖的积极性，降低成本增加养殖收益。同时带动附近板桥村等脱贫户就近务工就业，提高务工人员和养殖户收入。</t>
  </si>
  <si>
    <t>就近吸纳2户脱贫劳动力和闲置劳动力前来务工，增加脱贫户工资性收入2000元以上，保障脱贫户年收入增长率保持在15%左右，有效达到带动农户增收致富的目的，同时产生的7%收益用于壮大村集体经济。</t>
  </si>
  <si>
    <t>板桥镇
政府</t>
  </si>
  <si>
    <t>0.0186</t>
  </si>
  <si>
    <t>平川镇三一村睿鑫养殖场基础设施建设项目</t>
  </si>
  <si>
    <t>平川镇
三一村</t>
  </si>
  <si>
    <r>
      <rPr>
        <sz val="16"/>
        <rFont val="宋体"/>
        <charset val="134"/>
      </rPr>
      <t>修建养殖场一处，修建牛舍8栋，</t>
    </r>
    <r>
      <rPr>
        <u/>
        <sz val="16"/>
        <rFont val="宋体"/>
        <charset val="134"/>
      </rPr>
      <t>硬化道路10000平方米，铺设自来水主管2公里、支管1公里、检查井15座，架设300KV变压器和200KV变压器各1台、高压线800米、低压线1000米，</t>
    </r>
    <r>
      <rPr>
        <sz val="16"/>
        <rFont val="宋体"/>
        <charset val="134"/>
      </rPr>
      <t>修建青贮池4000平方米，防疫室、消毒室、兽医室等工作用房100平方米，并配套相关设施设备。</t>
    </r>
  </si>
  <si>
    <t>项目衔接资金用于道路硬化、自来水架设、检查井修建，电力设施架设等基础设施建设，企业自筹部分用于牛舍等相关设施修建。</t>
  </si>
  <si>
    <t>项目建成后，产权归属三一村集体所有。项目实施后新增存栏肉牛3000头以上，年出栏2000头以上，实现年养殖经济收入1000万元、利润350万元。</t>
  </si>
  <si>
    <t>项目实施后，为适应规模养殖场的发展需要，带动贫困群众到养殖场务工，提供就业岗位，增加收入。</t>
  </si>
  <si>
    <t>蓼泉镇蓼泉村养殖小区基础设施建设项目</t>
  </si>
  <si>
    <t>蓼泉镇
蓼泉村
寨子村</t>
  </si>
  <si>
    <r>
      <rPr>
        <sz val="16"/>
        <color rgb="FFFF0000"/>
        <rFont val="宋体"/>
        <charset val="134"/>
      </rPr>
      <t>在蓼泉村南沙窝新建15栋高标准牛舍，</t>
    </r>
    <r>
      <rPr>
        <u/>
        <sz val="16"/>
        <color rgb="FFFF0000"/>
        <rFont val="宋体"/>
        <charset val="134"/>
      </rPr>
      <t>硬化道路1700米，铺垫砂石道路10000平方米，6米宽桥梁1座，铺设供水管网1600米，修建观察井3座，配备智能化水表15套，接电箱2个，架设低压线路800米、200KV变压器1台，配套相关设施。</t>
    </r>
  </si>
  <si>
    <t>基础设施配套后，按照统一标准，由村集体负责日常管理，养殖区农户广泛参与，养殖小区由农户建设经营，基础设施由养殖农户共享。</t>
  </si>
  <si>
    <t>项目建成后，产权归属蓼泉村、寨子村村集体所有，项目实施能够改善养殖小区周边基础设施条件，群众生产生活更加便利，吸引更多群众参与规模化肉牛养殖，群众幸福感、满意度将逐步提升。</t>
  </si>
  <si>
    <t>在项目建设过程中，可吸纳周边有务工意愿的群众就近务工，有效增加周围群众的工资性收入。</t>
  </si>
  <si>
    <t>临泽县肉牛冻精补助项目</t>
  </si>
  <si>
    <t>由市级主管部门编制方案，统一进行招标后，按照县上基础母牛数量进行冻精分配。具体由县上对68个肉牛冻配改良点进行使用计划安排。</t>
  </si>
  <si>
    <t>板桥镇西湾村百鑫鸿玖养殖场设施配套建设项目</t>
  </si>
  <si>
    <t>板桥镇西湾村</t>
  </si>
  <si>
    <r>
      <rPr>
        <sz val="16"/>
        <rFont val="宋体"/>
        <charset val="134"/>
      </rPr>
      <t>在西湾村百鑫鸿玖养殖场硬</t>
    </r>
    <r>
      <rPr>
        <u/>
        <sz val="16"/>
        <rFont val="宋体"/>
        <charset val="134"/>
      </rPr>
      <t>化地坪5000平方米，建设道路1000平方米，架设供水管网1000米，</t>
    </r>
    <r>
      <rPr>
        <sz val="16"/>
        <rFont val="宋体"/>
        <charset val="134"/>
      </rPr>
      <t>敷设地埋电缆1000米。</t>
    </r>
  </si>
  <si>
    <t>项目建成后，产权归西湾村集体所有，能够改善养殖小区周边基础设施条件，群众生产生活更加便利，吸引更多群众参与规模化肉牛养殖，群众幸福感、满意度将逐步提升。</t>
  </si>
  <si>
    <t>板桥镇西湾村汇泽牧光互补养殖场基础设施建设项目</t>
  </si>
  <si>
    <r>
      <rPr>
        <sz val="16"/>
        <rFont val="宋体"/>
        <charset val="134"/>
      </rPr>
      <t>在西湾村转湾河汇泽肉牛牧光互补养殖场配套架设4平方电缆12000米，</t>
    </r>
    <r>
      <rPr>
        <u/>
        <sz val="16"/>
        <rFont val="宋体"/>
        <charset val="134"/>
      </rPr>
      <t>240地埋电缆1900米</t>
    </r>
    <r>
      <rPr>
        <sz val="16"/>
        <rFont val="宋体"/>
        <charset val="134"/>
      </rPr>
      <t>。</t>
    </r>
  </si>
  <si>
    <t>板桥镇西湾村河西牧谷养殖场基础设施建设项目</t>
  </si>
  <si>
    <r>
      <rPr>
        <u/>
        <sz val="16"/>
        <rFont val="宋体"/>
        <charset val="134"/>
      </rPr>
      <t>硬化河西牧谷养殖场场地11765平方米，</t>
    </r>
    <r>
      <rPr>
        <sz val="16"/>
        <rFont val="宋体"/>
        <charset val="134"/>
      </rPr>
      <t>场区周边硬化地坪2985平方米</t>
    </r>
    <r>
      <rPr>
        <u/>
        <sz val="16"/>
        <rFont val="宋体"/>
        <charset val="134"/>
      </rPr>
      <t>。</t>
    </r>
  </si>
  <si>
    <t>平川镇万头肉牛养殖基地（二期）基础设施配套建设项目</t>
  </si>
  <si>
    <t>平川镇三一村</t>
  </si>
  <si>
    <r>
      <rPr>
        <u/>
        <sz val="16"/>
        <rFont val="宋体"/>
        <charset val="134"/>
      </rPr>
      <t>架设DN110供水主管2000米、支管800米，低压线路300米，配电箱8套，入户电缆800米,</t>
    </r>
    <r>
      <rPr>
        <sz val="16"/>
        <rFont val="宋体"/>
        <charset val="134"/>
      </rPr>
      <t>硬化道路600平方米。</t>
    </r>
  </si>
  <si>
    <t>项目建成后，产权归属三一村所有，基地内入驻养殖大户10户，新增存栏肉牛300头以上。同时施工过程中吸纳有劳动力的农户参与务工增加收入。</t>
  </si>
  <si>
    <t>项目实施后，为适应规模养殖场的发展需要，带动10户农户发展肉牛养殖。</t>
  </si>
  <si>
    <t>临泽县大唐农牧业发展有限公司副产品加工基础设施配套建设项目</t>
  </si>
  <si>
    <r>
      <rPr>
        <sz val="16"/>
        <rFont val="宋体"/>
        <charset val="134"/>
      </rPr>
      <t>购置牛羊副产品初加工设备、牛羊副产品精深加工设备55台套，牛羊自动屠宰设备2套；</t>
    </r>
    <r>
      <rPr>
        <u/>
        <sz val="16"/>
        <rFont val="宋体"/>
        <charset val="134"/>
      </rPr>
      <t>改造屠宰、分割、副产品车间1806平方米。</t>
    </r>
  </si>
  <si>
    <t>项目建成后，产权归属黄家湾村集体所有。将促进畜产品标准化生产和发展，满足市场需求，增加农民收入。</t>
  </si>
  <si>
    <t>项目完成后，形成的项目资产入股公司进行分红，通过公司的发展和养殖户增收致富紧密的联系，实现企业、农户和市场的共赢。</t>
  </si>
  <si>
    <t>临泽县大唐农牧业发展有限公司</t>
  </si>
  <si>
    <t>倪家营镇金张掖肉牛集散中心建设项目</t>
  </si>
  <si>
    <r>
      <rPr>
        <u/>
        <sz val="16"/>
        <rFont val="宋体"/>
        <charset val="134"/>
      </rPr>
      <t>修建双面大棚1500平方米，寄养圈舍600平方米，硬化地坪3000平方米，高低压线路1.5公里，配套400KV变压器1台，铺设渗水砖1200平方米，</t>
    </r>
    <r>
      <rPr>
        <sz val="16"/>
        <rFont val="宋体"/>
        <charset val="134"/>
      </rPr>
      <t>配套智能化设备1套，修建围墙360米。</t>
    </r>
  </si>
  <si>
    <t>项目建成后，产权归属汪家墩村集体所有，能不断规范肉牛交易秩序，提升金张掖肉牛市场影响力，推动全镇肉牛产业健康发展，带动周边农户大力发展优质肉牛养殖，增加农户收入。</t>
  </si>
  <si>
    <t>项目实施过程中，可为周边农户提供务工岗位，增加务工农户收入。建成后通过不断规范肉牛交易秩序，可引领带动周边农户发展肉牛养殖产业，提升产业核心竞争力。</t>
  </si>
  <si>
    <t>进一步稳定牛羊产业发展政策补助资金</t>
  </si>
  <si>
    <t>用于全县脱贫户（监测户）能繁母牛、能繁母羊、优质饲草补助；农户奶牛养殖补助；全县从事肉牛、肉羊、奶牛养殖、乳制品加工和饲草生产的农业经营主体发展生产经营贷款差额贴息补助，单户贴息额度最高不超过50万元。</t>
  </si>
  <si>
    <t>项目建成后，带动农户大力发展优质肉牛养殖，增加农户收入。</t>
  </si>
  <si>
    <t>县畜牧技术推广站</t>
  </si>
  <si>
    <t>（四）水产养殖产业（1个）</t>
  </si>
  <si>
    <t>鸭暖镇金张掖富锶白对虾养殖基地基础设施建设项目（二期）</t>
  </si>
  <si>
    <t>鸭暖镇
白寨村</t>
  </si>
  <si>
    <r>
      <rPr>
        <u/>
        <sz val="16"/>
        <color rgb="FFFF0000"/>
        <rFont val="宋体"/>
        <charset val="134"/>
      </rPr>
      <t>铺设渗水砖2800平方米</t>
    </r>
    <r>
      <rPr>
        <u/>
        <sz val="16"/>
        <rFont val="宋体"/>
        <charset val="134"/>
      </rPr>
      <t>，</t>
    </r>
    <r>
      <rPr>
        <u/>
        <sz val="16"/>
        <color rgb="FFFF0000"/>
        <rFont val="宋体"/>
        <charset val="134"/>
      </rPr>
      <t>敷设DN110供水管网300米，</t>
    </r>
    <r>
      <rPr>
        <u/>
        <sz val="16"/>
        <rFont val="宋体"/>
        <charset val="134"/>
      </rPr>
      <t>敷</t>
    </r>
    <r>
      <rPr>
        <u/>
        <sz val="16"/>
        <color rgb="FFFF0000"/>
        <rFont val="宋体"/>
        <charset val="134"/>
      </rPr>
      <t>设DN300排水管网400米，砌筑检查井5座</t>
    </r>
    <r>
      <rPr>
        <u/>
        <sz val="16"/>
        <rFont val="宋体"/>
        <charset val="134"/>
      </rPr>
      <t>，</t>
    </r>
    <r>
      <rPr>
        <u/>
        <sz val="16"/>
        <color rgb="FFFF0000"/>
        <rFont val="宋体"/>
        <charset val="134"/>
      </rPr>
      <t>镶嵌路</t>
    </r>
    <r>
      <rPr>
        <u/>
        <sz val="16"/>
        <rFont val="宋体"/>
        <charset val="134"/>
      </rPr>
      <t>沿石300米，</t>
    </r>
    <r>
      <rPr>
        <u/>
        <sz val="16"/>
        <color rgb="FFFF0000"/>
        <rFont val="宋体"/>
        <charset val="134"/>
      </rPr>
      <t>硬化地坪7100平方米</t>
    </r>
    <r>
      <rPr>
        <u/>
        <sz val="16"/>
        <rFont val="宋体"/>
        <charset val="134"/>
      </rPr>
      <t>，架设400KVA变压器3台。</t>
    </r>
  </si>
  <si>
    <t>项目建成后，由白寨村公司与丰森农渔养殖专业合作社合作，通过建设基础设施，提升白寨村集体土地租赁收入。随着养殖规模扩大和养殖环境改善，白寨村公司取得活虾区域销售代理权，有效增加村集体收入。</t>
  </si>
  <si>
    <t>项目建成后，产权归属白寨村集体所有，可改善富锶白对虾生产基地基础设施条件，村集体通过提高土地流转金，增加村集体收入。</t>
  </si>
  <si>
    <t>通过项目的实施，吸纳周边15户闲散劳动力增加务工收入3000元以上。村集体向合作社收取部分集体土地租赁租金用于向脱贫户分红和村集体公益事业，增加脱贫户收入户均1000元左右。</t>
  </si>
  <si>
    <t>（五）优势特色产业（6个）</t>
  </si>
  <si>
    <t>平川镇三二村千亩葡萄基地蓄水池建设项目</t>
  </si>
  <si>
    <r>
      <rPr>
        <u/>
        <sz val="16"/>
        <color rgb="FFFF0000"/>
        <rFont val="宋体"/>
        <charset val="134"/>
      </rPr>
      <t>修建20000立方米的蓄水池1座，铺设DN200主管20公里，DN160支管20公里（衔接资金10公里），架设37千瓦的泵3台、45千瓦的泵1台、50千瓦的泵1台、200KV变压器1台、高压线500米，</t>
    </r>
    <r>
      <rPr>
        <sz val="16"/>
        <color rgb="FFFF0000"/>
        <rFont val="宋体"/>
        <charset val="134"/>
      </rPr>
      <t>60平方米泵房一座，滴灌带600卷。</t>
    </r>
  </si>
  <si>
    <t>项目衔接金用于蓄水池、供水主管、支管的建设和泵的采购，村委会自筹资金用于滴灌带架设、泵房修建。</t>
  </si>
  <si>
    <t>项目建成后，产权归属三二村所有。可解决三二村2000亩葡萄基地灌水问题，为115户农户节约成本，增加收入。</t>
  </si>
  <si>
    <t>项目实施过程中吸纳有劳动能力的9户脱贫户参与基础设施建设，人均增加收入1500元。</t>
  </si>
  <si>
    <t>平川镇三二村育苗中心建设项目</t>
  </si>
  <si>
    <r>
      <rPr>
        <sz val="16"/>
        <color rgb="FFFF0000"/>
        <rFont val="宋体"/>
        <charset val="134"/>
      </rPr>
      <t>修建双面育苗温室6座,修建300平米的种子检测室，购置谷物加工生产设备（谷物脱粒机、精选机、比重机、取石机、色选机、包装秤）、小蔬菜加工生产线，</t>
    </r>
    <r>
      <rPr>
        <u/>
        <sz val="16"/>
        <color rgb="FFFF0000"/>
        <rFont val="宋体"/>
        <charset val="134"/>
      </rPr>
      <t>硬化场地9510平米、道路3000平方米，安装路沿石600米，建设仓库375平米。</t>
    </r>
  </si>
  <si>
    <t>项目资金用于育苗中心、温室、场地、道路建设，企业自筹部分用于检测室、生产线的建设和生产设备采购。</t>
  </si>
  <si>
    <t>项目建成后，衔接资金建设的资产归属三二村集体所有。可有效改善产业园区基础设施条件，为生产提供方面，同时可解决70多个劳动就业。</t>
  </si>
  <si>
    <t>项目实施过程中吸纳有劳动能力的4户脱贫户参与基础设施建设，人均增加收入1500元，同时可吸纳周边70户农户到园区从事生产，增加收入。</t>
  </si>
  <si>
    <t>鸭暖镇红辣椒加工基地改造提升项目</t>
  </si>
  <si>
    <t>鸭暖镇
暖泉村</t>
  </si>
  <si>
    <r>
      <rPr>
        <u/>
        <sz val="16"/>
        <rFont val="宋体"/>
        <charset val="134"/>
      </rPr>
      <t>硬化场地1200平方米，改造加工存储车间1400平方米，配套450KVA变压器1台，地埋供电线路100米</t>
    </r>
    <r>
      <rPr>
        <sz val="16"/>
        <rFont val="宋体"/>
        <charset val="134"/>
      </rPr>
      <t>，购置烘干线1条、色选机2台、摘把机2台、青选机2台。</t>
    </r>
  </si>
  <si>
    <t>项目建成后，带动周边群众调整产业结构，发展红辣椒种植4000亩，将有力促进特色产业提质增效，发挥红辣椒产业优势，推动农产品就地加工转化增值，延伸产业链，增加群众收入。其中衔接资金主要用于场地硬化、加工存储车间改造及电力设施配套。</t>
  </si>
  <si>
    <t>项目建成后，产权归属暖泉村集体所有。项目实施可有效带动周边群众调整产业结构，拓宽村集体公司化改革路径，在增加群众收益的同时壮大村集体经济收入。</t>
  </si>
  <si>
    <t>在项目建设过程中，可吸纳周边脱贫群众15人务工，发动周边群众群众种植辣椒4000亩，增加脱贫户工资性收入和种植业收入5000元以上，同时增加村集体经济收入达15万元。</t>
  </si>
  <si>
    <t>鸭暖镇暖泉村无花果繁育基地建设项目</t>
  </si>
  <si>
    <t>鸭暖镇暖泉村</t>
  </si>
  <si>
    <r>
      <rPr>
        <u/>
        <sz val="16"/>
        <color rgb="FFFF0000"/>
        <rFont val="宋体"/>
        <charset val="134"/>
      </rPr>
      <t>建设占地面积6200平方米的无花果种植日光温室，敷设低压线路150米</t>
    </r>
    <r>
      <rPr>
        <sz val="16"/>
        <color rgb="FFFF0000"/>
        <rFont val="宋体"/>
        <charset val="134"/>
      </rPr>
      <t>，配套滴灌管网2.4公里、铺设供水管网110米，平整铺垫道路1100米，架设增温设施8套，配套暖风带400米。</t>
    </r>
  </si>
  <si>
    <t>项目建成后，产权归属暖泉村集体所有，通过村集体公司管理运营，开展“南果北种”，带动特色产业发展，增加村集体收入，带动周边20户农户就近务工。</t>
  </si>
  <si>
    <t>项目建设过程中，将吸纳周边群众务工就业，增加务工群众收入。项目建成后，为群众提供稳定就业岗位，同时项目实施促进无花果产业发展，合作社向村委会租赁日光温室，增加村集体经济收入6万元。</t>
  </si>
  <si>
    <t>临泽县板桥镇友好村葡萄基地基础设施提升建设项目</t>
  </si>
  <si>
    <t>板桥镇友好村</t>
  </si>
  <si>
    <r>
      <rPr>
        <sz val="16"/>
        <rFont val="宋体"/>
        <charset val="134"/>
      </rPr>
      <t>在友好村葡萄基地架设200KV变压器1台，高低压线路1700米，</t>
    </r>
    <r>
      <rPr>
        <u/>
        <sz val="16"/>
        <rFont val="宋体"/>
        <charset val="134"/>
      </rPr>
      <t>建设1000立方蓄水池1座，40千瓦水泵1台，供水管网12公里，配套架设水肥一体化设备1套，80千瓦扬程泵1台，建设泵房2座，配套建设进水池、检查井、减压阀、配电柜等设施设备。</t>
    </r>
  </si>
  <si>
    <t>项目建成后，产权归属友好村集体所有。随着基础设施不断完善，盘活产业资源，进一步为友好村群众带来经济效益。</t>
  </si>
  <si>
    <t>吸收本村闲置劳动力前来务工，解决就业问题，增加3户脱贫户工资性收入，脱贫户年增加务工收入2000元以上，保障脱贫户年收入增长率保持在15%左右，有效达到带动农户增收致富的目的。</t>
  </si>
  <si>
    <t>平川镇贾家墩村林果基地改造提升项目</t>
  </si>
  <si>
    <t>平川镇贾家墩村</t>
  </si>
  <si>
    <r>
      <rPr>
        <u/>
        <sz val="16"/>
        <rFont val="宋体"/>
        <charset val="134"/>
      </rPr>
      <t>硬化水泥道路3000平方米，铺设渗水砖2000平方米，修建人行栈道2.5公里，敷设DN160供水管网500米、自来水Φ25管网1公里</t>
    </r>
    <r>
      <rPr>
        <sz val="16"/>
        <rFont val="宋体"/>
        <charset val="134"/>
      </rPr>
      <t>、</t>
    </r>
    <r>
      <rPr>
        <u/>
        <sz val="16"/>
        <rFont val="宋体"/>
        <charset val="134"/>
      </rPr>
      <t>低压电800米，公厕1座</t>
    </r>
    <r>
      <rPr>
        <sz val="16"/>
        <rFont val="宋体"/>
        <charset val="134"/>
      </rPr>
      <t>。</t>
    </r>
  </si>
  <si>
    <t>项目建成后，产权归属贾家墩村集体所有，能够完善乡村建设示范村基础设施，发展路衍经济。</t>
  </si>
  <si>
    <t>项目实施后，可吸纳周边脱贫户就近务工，增加劳务收入。</t>
  </si>
  <si>
    <t>（六）农业产业基础设施建设（16个）</t>
  </si>
  <si>
    <t>临泽县平沙墩产业基地基础设施建设项目</t>
  </si>
  <si>
    <r>
      <rPr>
        <sz val="16"/>
        <color rgb="FFFF0000"/>
        <rFont val="宋体"/>
        <charset val="134"/>
      </rPr>
      <t>对平沙墩滩</t>
    </r>
    <r>
      <rPr>
        <u/>
        <sz val="16"/>
        <color rgb="FFFF0000"/>
        <rFont val="宋体"/>
        <charset val="134"/>
      </rPr>
      <t>防洪坝分段进行坝面衬砌共计2.7Km，其中：砼现浇护坡0.26Km,铅丝笼块石护砌2.44Km。架设调蓄水池连通管1.2km，架设灌溉管网15.2km。</t>
    </r>
  </si>
  <si>
    <t>衔接资金主要用供水管网、防洪设施等基础设施建设，项目建成后，由村集体统一管理运营，有效解决平沙墩产业基地灌溉设备管网、供水不足等问题，降低灌溉水费。</t>
  </si>
  <si>
    <t>项目建成后，产权归属西湾村集体所有，项目实施可解决灌溉水量不足问题，为高效节水灌溉提供条件，提高配水用水效率，为发展壮产业基地，促进产业节约化、规模化发展奠定基础。</t>
  </si>
  <si>
    <t>项目建成后可解决耕地供水不足问题，水肥一体滴灌设备效率明显提升，提高了种植收益。项目建设期间及建成后吸引农户前来务工，提高工资性收益。</t>
  </si>
  <si>
    <t>平川镇三三村千亩林果基地蓄水池建设项目</t>
  </si>
  <si>
    <r>
      <rPr>
        <u/>
        <sz val="16"/>
        <color rgb="FFFF0000"/>
        <rFont val="宋体"/>
        <charset val="134"/>
      </rPr>
      <t>修建40000立方米蓄水池一座，铺设DN320主管17公里，DN160支管20公里，</t>
    </r>
    <r>
      <rPr>
        <sz val="16"/>
        <color rgb="FFFF0000"/>
        <rFont val="宋体"/>
        <charset val="134"/>
      </rPr>
      <t>滴灌带700卷，</t>
    </r>
    <r>
      <rPr>
        <u/>
        <sz val="16"/>
        <color rgb="FFFF0000"/>
        <rFont val="宋体"/>
        <charset val="134"/>
      </rPr>
      <t>架设22千瓦泵5台，</t>
    </r>
    <r>
      <rPr>
        <sz val="16"/>
        <color rgb="FFFF0000"/>
        <rFont val="宋体"/>
        <charset val="134"/>
      </rPr>
      <t>60平方米泵房1座，</t>
    </r>
    <r>
      <rPr>
        <u/>
        <sz val="16"/>
        <color rgb="FFFF0000"/>
        <rFont val="宋体"/>
        <charset val="134"/>
      </rPr>
      <t>硬化道路2.4公里，</t>
    </r>
    <r>
      <rPr>
        <sz val="16"/>
        <color rgb="FFFF0000"/>
        <rFont val="宋体"/>
        <charset val="134"/>
      </rPr>
      <t>完成枣树改良嫁接1500亩。</t>
    </r>
  </si>
  <si>
    <t>项目衔接金用于蓄水池、供水主管、支管、道路的建设和泵的采购。村委会自筹资金用于滴灌带架设、泵房修建、枣树嫁接等。</t>
  </si>
  <si>
    <t>项目建成后，产权归属三三村集体所有。可解决三三村13户农户1800亩临泽红枣灌水问题，为农户节约成本，同时施工过程中吸纳有劳动力的农户参与务工增加收入。</t>
  </si>
  <si>
    <t>项目实施后，为三三村13户红枣种植户解决灌水问题，施工建设过程中可吸纳10户脱贫户参与建设，人均增加收入1500元。</t>
  </si>
  <si>
    <t>0.012</t>
  </si>
  <si>
    <t>0.002</t>
  </si>
  <si>
    <t>0.024</t>
  </si>
  <si>
    <t>一工城北滩木本油料基地蓄水池建设项目</t>
  </si>
  <si>
    <t>修建95000立方米蓄水池1座，架设350QJ280-160型水泵1台，修建20平方米泵房1座，铺设350pvc供水管道4.6km，架设400KV变压器1台。</t>
  </si>
  <si>
    <t>项目衔接金用于蓄水池、供水管道泵房修建、变压器架设和泵的采购。</t>
  </si>
  <si>
    <t>项目建成后，产权归属一工城村集体所有。可解决5000亩文冠果灌水问题，同时，可带动附近有劳动力的农户参与务工增加收入。</t>
  </si>
  <si>
    <t>项目实施后，可解决5000亩文冠果灌水问题，施工建设过程中可吸纳10户脱贫户参与建设，人均增加收入1500元。</t>
  </si>
  <si>
    <t>县自然资源局</t>
  </si>
  <si>
    <t>0.01</t>
  </si>
  <si>
    <t>0.02</t>
  </si>
  <si>
    <t>临泽县亲本繁育基地基础设施建设项目</t>
  </si>
  <si>
    <r>
      <rPr>
        <u/>
        <sz val="16"/>
        <color rgb="FFFF0000"/>
        <rFont val="宋体"/>
        <charset val="134"/>
      </rPr>
      <t>红锈砂铺路28351平方米，混凝土路面3381平方米，渗水砖铺设200平方米，物资存放棚一座，水泵房一座，彩钢棚一座，钢结构彩钢房一座，自来水管道600米，供水管道3750米及pe软管滴灌带等设施，排水管道40米，化粪池1座，检查井5座，配电箱和变频柜及首部系统1套，10KV架空线路350米，250KVA变压器1台，地埋电缆400米，</t>
    </r>
    <r>
      <rPr>
        <sz val="16"/>
        <color rgb="FFFF0000"/>
        <rFont val="宋体"/>
        <charset val="134"/>
      </rPr>
      <t>成品管理房6座，成品卫生间1座，枪机50台，球机6台，光纤配线及配套设备，旱厕6座，浸塑围网共2263米，铁艺大门2座，厂区内种植土换填。</t>
    </r>
  </si>
  <si>
    <t>项目建成后，可以有效改善项目区供水基础设施，对项目区的发展有一定的帮助，可以改善项目区的有效运行。该基础设施建成后，将随着整个项目进行运转、管理和维护。</t>
  </si>
  <si>
    <t>项目建成后，产权归属黄家湾村所有。项目实施配套完善了项目区基础设施，改善了周边生态环境，优化了营商环境，有效带动项目区发展。</t>
  </si>
  <si>
    <t>项目建设过程中，将吸纳周边群众务工就业，增加务工群众收入，对实施产业帮扶具有重大意义。项目基础配套设施的完善，对企业增效、农民增收发挥积极作用。</t>
  </si>
  <si>
    <t>鸭暖灌区地下水超采治理项目</t>
  </si>
  <si>
    <t>鸭暖镇</t>
  </si>
  <si>
    <r>
      <rPr>
        <u/>
        <sz val="16"/>
        <rFont val="宋体"/>
        <charset val="134"/>
      </rPr>
      <t>修建蓄水池4座，其中：小鸭村1座、张湾村2座，昭武村1座，配套供水管网18.6公里，修建输水渠道2.59公里，架设输电线路2.6公里，变压器3台，配套建设供水系统自动化等设备，</t>
    </r>
    <r>
      <rPr>
        <sz val="16"/>
        <rFont val="宋体"/>
        <charset val="134"/>
      </rPr>
      <t>修建管理房4座。</t>
    </r>
  </si>
  <si>
    <t>通过探索建立“水管所+农民用水者协会+用水户”管理模式，坚持定额管理，计划用水，将用水量合理分配至各用水户。</t>
  </si>
  <si>
    <t>项目建成后，通过置换地下水灌溉面积1.41万亩，封停地下水机井31眼，压减地下水采用量664万立方米。</t>
  </si>
  <si>
    <t>通过项目实施，压减地下水开采量，防治土地盐碱化，进而实现地下水超采治理，生态效益显著。</t>
  </si>
  <si>
    <t>临泽县水务局</t>
  </si>
  <si>
    <t>鸭暖镇政府</t>
  </si>
  <si>
    <t>3</t>
  </si>
  <si>
    <t>沙河镇农田灌溉基础设施配套建设项目</t>
  </si>
  <si>
    <t>沙河镇</t>
  </si>
  <si>
    <r>
      <rPr>
        <u/>
        <sz val="16"/>
        <color rgb="FFFF0000"/>
        <rFont val="宋体"/>
        <charset val="134"/>
      </rPr>
      <t>安装架设各类PVC及钢管供水管道29.94公里，其中：ø315mmPVC供水管道17.69公里、ø250mmPVC供水管道3.04公里、ø200mmPVC供水管道1.78公里、ø160mmPVC供水管道7.30公里、DN550钢管供水管道130米，安装首部系统7套，</t>
    </r>
    <r>
      <rPr>
        <sz val="16"/>
        <color rgb="FFFF0000"/>
        <rFont val="宋体"/>
        <charset val="134"/>
      </rPr>
      <t>修建泵站设备管理房167平方米，</t>
    </r>
    <r>
      <rPr>
        <u/>
        <sz val="16"/>
        <color rgb="FFFF0000"/>
        <rFont val="宋体"/>
        <charset val="134"/>
      </rPr>
      <t>阀门井1座，检查井44座、排水井7座，</t>
    </r>
    <r>
      <rPr>
        <sz val="16"/>
        <color rgb="FFFF0000"/>
        <rFont val="宋体"/>
        <charset val="134"/>
      </rPr>
      <t>涵管车桥1座，</t>
    </r>
    <r>
      <rPr>
        <u/>
        <sz val="16"/>
        <color rgb="FFFF0000"/>
        <rFont val="宋体"/>
        <charset val="134"/>
      </rPr>
      <t>U65型渠道1.93公里。</t>
    </r>
  </si>
  <si>
    <t>通过灌区各农民用水者协会和水管单位共同运行、管理、维护，确保工程效益正常发挥。</t>
  </si>
  <si>
    <t>通过沙河灌区压减地下水取水量工程治理措施项目的实施，关停项目区内地下水取水机井49眼，压减地下水取水量611.43万m³。</t>
  </si>
  <si>
    <t>县水
务局</t>
  </si>
  <si>
    <t>6</t>
  </si>
  <si>
    <t>蓼泉镇农田灌溉基础设施配套建设项目</t>
  </si>
  <si>
    <t>蓼泉镇</t>
  </si>
  <si>
    <r>
      <rPr>
        <u/>
        <sz val="16"/>
        <color rgb="FFFF0000"/>
        <rFont val="宋体"/>
        <charset val="134"/>
      </rPr>
      <t>新建5000立方米调蓄水池一座，配套供水主管4789米和首部过滤系统4套，</t>
    </r>
    <r>
      <rPr>
        <sz val="16"/>
        <color rgb="FFFF0000"/>
        <rFont val="宋体"/>
        <charset val="134"/>
      </rPr>
      <t>延伸衬砌马莲槽支渠1.7公里，</t>
    </r>
    <r>
      <rPr>
        <u/>
        <sz val="16"/>
        <color rgb="FFFF0000"/>
        <rFont val="宋体"/>
        <charset val="134"/>
      </rPr>
      <t>衬砌马莲支渠下段3436米，衬砌斗渠1.856公里、农渠2公里，配套各类建筑物70座。</t>
    </r>
  </si>
  <si>
    <t>实现水管所+农民用水者协会+用水户的运营模式，</t>
  </si>
  <si>
    <t>项目实施后，压减地下水开采量450万m³，蓼泉南沙窝10000亩耕地实现地表水灌溉。</t>
  </si>
  <si>
    <t>项目完成后，可有效压减地下水开采量，利用地表水回灌地下水，经济生态效益显著。</t>
  </si>
  <si>
    <t>4</t>
  </si>
  <si>
    <t>丝路寒旱综合服务中心基础设施建设项目</t>
  </si>
  <si>
    <r>
      <rPr>
        <sz val="16"/>
        <color rgb="FFFF0000"/>
        <rFont val="宋体"/>
        <charset val="134"/>
      </rPr>
      <t>建设农资供应中心1栋，排污管道1980米，雨水管道1200米，</t>
    </r>
    <r>
      <rPr>
        <u/>
        <sz val="16"/>
        <color rgb="FFFF0000"/>
        <rFont val="宋体"/>
        <charset val="134"/>
      </rPr>
      <t>800KVA箱变2台，架设高压线1000米，低压线3000米，给水管道2150米。</t>
    </r>
  </si>
  <si>
    <t>项目建成后，产权归属黄家湾村所有。项目实施配套完善了产业园基础设施，改善了周边生态环境，优化了营商环境，有效带动寒旱农业和地方经济发展。</t>
  </si>
  <si>
    <t>富民
公司</t>
  </si>
  <si>
    <t>临泽县戈壁农业基地供水工程建设项目</t>
  </si>
  <si>
    <r>
      <rPr>
        <sz val="16"/>
        <color rgb="FFFF0000"/>
        <rFont val="宋体"/>
        <charset val="134"/>
      </rPr>
      <t>建设配电室24平方米，</t>
    </r>
    <r>
      <rPr>
        <u/>
        <sz val="16"/>
        <color rgb="FFFF0000"/>
        <rFont val="宋体"/>
        <charset val="134"/>
      </rPr>
      <t>蓄水池1座，砖砌检查井2座，PE管220米，卧式潜水泵1套，配电柜1套，防水电缆300米，施肥罐+注射泵+搅拌器1套，网式过滤器1套，手动反冲洗过滤器1台，水泵钢架2套，钢管100米，连接铁件及其他配件。</t>
    </r>
  </si>
  <si>
    <t>项目建成后，可以有效改善项目区供水基础设施，对项目区的发展有一定的帮助，可以改善项目区的供水系统的有效运行。该基础设施建成后，将随着整个项目进行运转、管理和维护。</t>
  </si>
  <si>
    <t>项目建成后，产权归属黄家湾村集体所有。项目实施配套完善了项目区供水基础设施，改善了周边区域作物供水问题，优化了项目区的运营设施。</t>
  </si>
  <si>
    <t>项目建设过程中，将吸纳周边群众务工就业，增加务工群众收入，对实施产业帮扶具有重大意义。项目基础配套设施的完善，极大的解决了项目区周边供水问题。</t>
  </si>
  <si>
    <t>新华镇明泉村易地扶贫搬迁安置后续扶持项目（二期工程）</t>
  </si>
  <si>
    <t>新华镇
明泉村</t>
  </si>
  <si>
    <t>2024年4-12月</t>
  </si>
  <si>
    <r>
      <rPr>
        <sz val="16"/>
        <rFont val="宋体"/>
        <charset val="134"/>
      </rPr>
      <t>在新华镇明泉戈壁农业产业园硬</t>
    </r>
    <r>
      <rPr>
        <u/>
        <sz val="16"/>
        <rFont val="宋体"/>
        <charset val="134"/>
      </rPr>
      <t>化道路1公里，敷设供水管网3.5公里，敷设电缆3.8公里，</t>
    </r>
    <r>
      <rPr>
        <sz val="16"/>
        <rFont val="宋体"/>
        <charset val="134"/>
      </rPr>
      <t>配套水肥一体化设备19套。</t>
    </r>
  </si>
  <si>
    <t>项目建成后，产权归属明泉村村集体所有，可带动明泉村易地扶贫搬迁安置点脱贫劳动力就近务工，拓宽脱贫群众提供就业渠道，为明泉村发展高标准戈壁农业奠定坚实基础。</t>
  </si>
  <si>
    <t>在项目建设过程中，可吸纳周边脱贫群众50人务工，增加脱贫户工资性收入2000元以上，同时持续增加村集体经济。</t>
  </si>
  <si>
    <t>鸭暖镇小屯村农田灌溉基础设施配套建设项目</t>
  </si>
  <si>
    <t>鸭暖镇小屯村</t>
  </si>
  <si>
    <r>
      <rPr>
        <u/>
        <sz val="16"/>
        <rFont val="宋体"/>
        <charset val="134"/>
      </rPr>
      <t>修建库容1万立方米蓄水池1座、120平方米设备间1间，敷设供水管道2.5公里，修建引水渠涵50米，配套首都供水系统4套及控制柜、变频柜等设备，</t>
    </r>
    <r>
      <rPr>
        <sz val="16"/>
        <rFont val="宋体"/>
        <charset val="134"/>
      </rPr>
      <t>架设315KVA变压器1台，敷设电力线路500米。</t>
    </r>
  </si>
  <si>
    <t>项目建成后，产权归属村集体所有，可有效解决高标准农田实施后地下水超采问题，缓解灌溉高峰期用水矛盾问题。</t>
  </si>
  <si>
    <t>项目建设过程中，可有效吸收周边群众就近务工。蓄水池建成后，供水充足，滴管效率明显提升，增加农作物成活率和产量，提高村集体收益和群众收益。</t>
  </si>
  <si>
    <t>鸭暖镇曹庄村农田灌溉基础设施配套建设项目</t>
  </si>
  <si>
    <t>鸭暖镇曹庄村</t>
  </si>
  <si>
    <t>鸭暖镇张湾村农田灌溉基础设施配套建设项目</t>
  </si>
  <si>
    <t>鸭暖镇暖泉村农田灌溉基础设施配套建设项目</t>
  </si>
  <si>
    <t>新华镇富强村农田灌溉基础设施配套建设项目</t>
  </si>
  <si>
    <t>新华镇富强村</t>
  </si>
  <si>
    <r>
      <rPr>
        <u/>
        <sz val="16"/>
        <rFont val="宋体"/>
        <charset val="134"/>
      </rPr>
      <t>修建2万立方米蓄水池1座，架设4套首部系统设备，敷设主管6公里，支管10公里，架设45千瓦泵4台，配套出水阀、节制阀等设施。安装300KV变压器1台，</t>
    </r>
    <r>
      <rPr>
        <sz val="16"/>
        <rFont val="宋体"/>
        <charset val="134"/>
      </rPr>
      <t>架设高压线路600米，修建100平方米泵房1座，配套滴灌带800卷。</t>
    </r>
  </si>
  <si>
    <t>项目建成后，产权归属富强村村集体所有。项目建设可有效解决富强村农田灌溉供水设备管网不足等问题，为发展壮大主产业，促进产业节约化、规模化发展奠定基础。</t>
  </si>
  <si>
    <t>在项目建设过程中，可吸纳周边脱贫群众10人就近务工，在后期管护中，聘用脱贫户2人，增加脱贫户工资性收入2000元。</t>
  </si>
  <si>
    <t>湾子村寨子村蓼泉村</t>
  </si>
  <si>
    <r>
      <rPr>
        <u/>
        <sz val="16"/>
        <rFont val="宋体"/>
        <charset val="134"/>
      </rPr>
      <t>在湾子村架设供水管网5000米，建设（2万m3)蓄水池2个、首部系统6套，建设管理房120.25平方米1座，修建引水渠325米，仓库80平方米</t>
    </r>
    <r>
      <rPr>
        <sz val="16"/>
        <rFont val="宋体"/>
        <charset val="134"/>
      </rPr>
      <t>；</t>
    </r>
    <r>
      <rPr>
        <u/>
        <sz val="16"/>
        <rFont val="宋体"/>
        <charset val="134"/>
      </rPr>
      <t>在寨子村架设架设供水管网1389米，建设（1万m3)蓄水池1个、首部系统3套，建设120.25平方米管理房1座，修建引水渠125米，</t>
    </r>
    <r>
      <rPr>
        <sz val="16"/>
        <rFont val="宋体"/>
        <charset val="134"/>
      </rPr>
      <t>仓库40平方米</t>
    </r>
    <r>
      <rPr>
        <u/>
        <sz val="16"/>
        <rFont val="宋体"/>
        <charset val="134"/>
      </rPr>
      <t>；在蓼泉村架设供水管网2000米，</t>
    </r>
    <r>
      <rPr>
        <sz val="16"/>
        <rFont val="宋体"/>
        <charset val="134"/>
      </rPr>
      <t>衬砌鲍家湖水库东侧马莲支渠1.4公里。</t>
    </r>
  </si>
  <si>
    <t>项目实施后，产权归属村集体所有，将进一步改善农田灌溉条件，保障农作物有充足的水源，增加农业产出效益和群众收入。</t>
  </si>
  <si>
    <t>项目完成后，通过保障农作物种植用水，增加群众收入，经济生态效益显著。</t>
  </si>
  <si>
    <t>（七）旅游产业（3个）</t>
  </si>
  <si>
    <t>倪家营镇文化旅游产业基地双电源回路建设项目</t>
  </si>
  <si>
    <t>倪家营镇南台村</t>
  </si>
  <si>
    <t>架设10千伏高压线路约7公里，敷设地埋电缆800米，购置安装双电源切换装置1个。</t>
  </si>
  <si>
    <t>满足基地日益发展的用电需要，实现双电源供电保障。</t>
  </si>
  <si>
    <t>项目建成后，产权归属南台村集体所有。项目通过完善提升旅游基础配套设施，助推全县旅游产业进一步做大做强，带动乡村旅游经济发展，解决更多就业问题，。</t>
  </si>
  <si>
    <t>项目的实施，可为周边约15个群众提供务工岗位，增加收入。项目完成后，产业基地的旅游基础配套设施更加健全，可带动周边村、社群众依托旅游活动开展生产生活，带动经济收入。</t>
  </si>
  <si>
    <t>县文广旅游局</t>
  </si>
  <si>
    <t>新华镇新柳村三道柳沟战斗遗址基础设施建设项目</t>
  </si>
  <si>
    <t>新华镇
新柳村</t>
  </si>
  <si>
    <r>
      <rPr>
        <sz val="16"/>
        <rFont val="宋体"/>
        <charset val="134"/>
      </rPr>
      <t>在新华镇三道柳沟战斗遗址改造指挥部，修建旅游公厕1座120平方米，架设景观路灯50盏，</t>
    </r>
    <r>
      <rPr>
        <u/>
        <sz val="16"/>
        <rFont val="宋体"/>
        <charset val="134"/>
      </rPr>
      <t>修建战斗遗址至李先念拴马桩健身步道800米，对2700平方米公共场地进行渗水砖铺设等。</t>
    </r>
  </si>
  <si>
    <t>设施建成后，由村集体负责日常运营和管理，以文旅带动村集体经济发展，有效拓宽红色旅游产业。</t>
  </si>
  <si>
    <t>项目建成后，产权归属新柳村集体所有。将吸纳周边闲置劳动力就近务工，增加收入。项目加成后，积极弘扬红西路军精神，传承红色文化，拓宽红色旅游产业发展，不断增强文化自信，进一步促进集体经济和农民群众增收致富。</t>
  </si>
  <si>
    <t>在项目建设过程中，可吸纳周边脱贫群众15人务工，在后期运营管理中聘用群众2人，增加工资性收入2000以上。</t>
  </si>
  <si>
    <t>临泽县集散中心10KV电力工程架设项目</t>
  </si>
  <si>
    <t>沙河镇
东寨村</t>
  </si>
  <si>
    <r>
      <rPr>
        <u/>
        <sz val="16"/>
        <rFont val="宋体"/>
        <charset val="134"/>
      </rPr>
      <t>架设10KV高压线路4.78公</t>
    </r>
    <r>
      <rPr>
        <sz val="16"/>
        <rFont val="宋体"/>
        <charset val="134"/>
      </rPr>
      <t>里，</t>
    </r>
    <r>
      <rPr>
        <u/>
        <sz val="16"/>
        <rFont val="宋体"/>
        <charset val="134"/>
      </rPr>
      <t>安装高压电缆分接箱3台，250KVA箱式变压器3台；</t>
    </r>
    <r>
      <rPr>
        <sz val="16"/>
        <rFont val="宋体"/>
        <charset val="134"/>
      </rPr>
      <t>315KVA箱式变压器1台，低压线路7公里，配套电力检查井156个。</t>
    </r>
  </si>
  <si>
    <t>通过完善旅游基础设施，带动旅游产业发展，解决更多就业问题，带动乡村经济发展。</t>
  </si>
  <si>
    <t>项目建成后，产权归属东寨村所有。衔接资金用于架设10KV高压线路4.78公里，安装高压电缆分接箱3台，250KVA箱式变压器3台。</t>
  </si>
  <si>
    <t>项目实施过程中，可为周边约20个群众提供务工岗位，增加群众收入，项目完成后，旅游开发和营商运营的基础设施配套建设不断健全，方便群众依托旅游活动就近开展生产生活。</t>
  </si>
  <si>
    <t>（八）贷款贴息（1个）</t>
  </si>
  <si>
    <t>脱贫人口小额信贷贴息资金</t>
  </si>
  <si>
    <t>用于建档立卡脱贫户5万元以下、3年期内、免担保免抵押财政贷款贴息。</t>
  </si>
  <si>
    <t>二、乡村建设（25个）</t>
  </si>
  <si>
    <t>（一）农村人居环境整治（6个）</t>
  </si>
  <si>
    <t>2023年高质量清洁村庄创建项目</t>
  </si>
  <si>
    <t>在全县63个村计划购置农村人居环境整治设施设备，其中小型装载机29台（约87.5万元）；垃圾清扫车34辆（约44.3万元）；垃圾清运车94辆（约48万元）；垃圾斗41个（约16.2万元），共计196万元，全部用于高质量清洁村庄建设。</t>
  </si>
  <si>
    <t>奖补资金主要用于各创建村乡村道路等公共基础设施建设、污水处理设施设备新建和购置、村庄垃圾收集点、垃圾斗、户用垃圾桶、清运设备配置等资本性支出，通过集中采购形成物化资产，也可用于“巾帼家美积分超市”实物奖补和以工代赈项目奖补。</t>
  </si>
  <si>
    <t>通过实施高质量“清洁村庄”建设项目，将进一步巩固提升我县农村人居环境整治和村庄清洁行动成效，全力打造“干净、整洁、和谐、秀美”的乡村风貌，促进农村环境治理能力和治理水平得到更大提升。</t>
  </si>
  <si>
    <t>通过开展高质量清洁村庄建设，进一步改善村庄基础实施条件，培养农户养成良好卫生习惯，调动农户积极参与环境卫生整治，改善村庄环境面貌，助力宜居宜业和美乡村建设。</t>
  </si>
  <si>
    <t>沙河镇新民村基础设施建设项目</t>
  </si>
  <si>
    <r>
      <rPr>
        <u/>
        <sz val="16"/>
        <color rgb="FFFF0000"/>
        <rFont val="宋体"/>
        <charset val="134"/>
      </rPr>
      <t>在新民村4、5、6、7社架设污水管网4.1公里，修建化粪池10个，检查井101个，平整铺垫道路4.1公里，</t>
    </r>
    <r>
      <rPr>
        <sz val="16"/>
        <color rgb="FFFF0000"/>
        <rFont val="宋体"/>
        <charset val="134"/>
      </rPr>
      <t>对5社农户房前花池进行换土，安装花池围栏1100米，农房后墙进行维修加固。</t>
    </r>
  </si>
  <si>
    <t>项目建成后，产权归属新民村集体所有，项目实施解决本村污水乱排乱倒现状，改善了本村人居环境质量及农村空气质量，有效推进农村厕所革命，同时有助于和美乡村建设，提升乡村人居环境。</t>
  </si>
  <si>
    <t>项目实施为本村40户群众提供了务工岗位，增加了工资性收入，项目建成后方便了群众生活污水的处理，完善了村基础设施建设，增加了群众的安全感、幸福感和获得感。</t>
  </si>
  <si>
    <t>平川镇四坝村基础设施建设项目</t>
  </si>
  <si>
    <t>平川镇
四坝村</t>
  </si>
  <si>
    <r>
      <rPr>
        <u/>
        <sz val="16"/>
        <rFont val="宋体"/>
        <charset val="134"/>
      </rPr>
      <t>在四坝村（甘沟桥）段铺设污水管网2公里，修建提升泵站1座、</t>
    </r>
    <r>
      <rPr>
        <sz val="16"/>
        <rFont val="宋体"/>
        <charset val="134"/>
      </rPr>
      <t>检查井40座，</t>
    </r>
    <r>
      <rPr>
        <u/>
        <sz val="16"/>
        <rFont val="宋体"/>
        <charset val="134"/>
      </rPr>
      <t>硬化5米宽道路2.5公里。</t>
    </r>
  </si>
  <si>
    <t>项目建成后，产权归属四坝村集体所有，项目实施解决本村污水乱排乱倒现状，改善了本村人居环境质量及农村空气质量，有效推进农村厕所革命，同时有助于创建和美乡村，提升乡村人居环境。</t>
  </si>
  <si>
    <t>项目实施为本村8户群众提供了务工岗位，增加了工资性收入，项目建成后方便了群众生活污水的处理，完善了村基础设施建设，增加了群众的幸福感和获得感。</t>
  </si>
  <si>
    <t>县环
保局</t>
  </si>
  <si>
    <t>蓼泉镇唐湾村人居环境提升项目</t>
  </si>
  <si>
    <t>唐湾村</t>
  </si>
  <si>
    <r>
      <rPr>
        <sz val="16"/>
        <color rgb="FFFF0000"/>
        <rFont val="宋体"/>
        <charset val="134"/>
      </rPr>
      <t>在唐湾村拆除农户中后院，</t>
    </r>
    <r>
      <rPr>
        <u/>
        <sz val="16"/>
        <color rgb="FFFF0000"/>
        <rFont val="宋体"/>
        <charset val="134"/>
      </rPr>
      <t>铺设渗水砖550平方米，架设低压线路2000米，硬化地坪3350平方米，铺设红砖2010平方米，镶嵌路沿石1100米，铺垫红锈沙道路1600米</t>
    </r>
    <r>
      <rPr>
        <sz val="16"/>
        <color rgb="FFFF0000"/>
        <rFont val="宋体"/>
        <charset val="134"/>
      </rPr>
      <t>。</t>
    </r>
  </si>
  <si>
    <t>项目建成后，产权归属唐湾村集体所有，项目实施能够使该村基础设施不断完善，公共服务设施更加健全，有力助推生态宜居村庄建设，群众的幸福感、满意度将逐步提升。</t>
  </si>
  <si>
    <t>在项目建设过程中，可吸纳周边脱贫群众就近务工。项目建成后，在日常管护、保洁等方面为4户脱贫群众提供务工岗位，持续增加收入。</t>
  </si>
  <si>
    <t>沙河镇污水处理提升项目</t>
  </si>
  <si>
    <t>沙河镇
合强村
东寨村</t>
  </si>
  <si>
    <t>在沙河镇合强、东寨等村实施污水处理项目，其中在合强村2、3、4社敷设污水管网3.5公里并接入城区管网；对东寨村1、2、3、8社4个社敷设污水管网主管3公里，连通城市污水管网，配套完善基础设施。</t>
  </si>
  <si>
    <t>项目建成后，产权归属相应村集体所有，项目实施解决本村污水乱排乱倒现状，改善了本村人居环境质量及农村空气质量，有效推进农村厕所革命，同时有助于和美乡村建设，提升乡村人居环境。</t>
  </si>
  <si>
    <t>项目实施为本村15户以上群众提供了务工岗位，增加了工资性收入，项目建成后方便了群众生活污水的处理，完善了村基础设施建设，增加了群众的安全感、幸福感和获得感。</t>
  </si>
  <si>
    <t>0.0024</t>
  </si>
  <si>
    <t>0.0927</t>
  </si>
  <si>
    <t>0.0087</t>
  </si>
  <si>
    <t>0.2709</t>
  </si>
  <si>
    <t>倪家营镇倪家营村公共卫生间及基础设施建设项目</t>
  </si>
  <si>
    <t>倪家营镇倪家营村</t>
  </si>
  <si>
    <t>修建高标准公共卫生间1座120m2，铺设渗水砖6000m2,敷设供水及排水管网各800m,架设10KVA输电线路1.2km。</t>
  </si>
  <si>
    <t>项目建成后，产权归属倪家营村集体所有。增强了我镇旅游产业竞争力，为过往游客留在倪家营提供了便利，有效提升我镇乡村旅游发展活力。</t>
  </si>
  <si>
    <t>项目完成后，既可有效保障过路旅客需要，也可以为周边25户农户提供便利，方便群众依托旅游活动就近开展生产生活。</t>
  </si>
  <si>
    <t>（二）公共基础设施建设项目（19个）</t>
  </si>
  <si>
    <t>新华镇基础设施建设项目</t>
  </si>
  <si>
    <t>新华镇
西街村</t>
  </si>
  <si>
    <t>在集镇新建垃圾分类回收站1座200平方米，铺设集镇道路两侧渗水砖3万平方米，铺设污水管网2.4公里，供水管网2.6公里，安装路沿石2900米，改造弱电电网1.4公里，修建检查井19座，硬化道路1.7公里。</t>
  </si>
  <si>
    <t>该项目建成后，产权归属西街村集体所有。该项目的实施将加快推进集镇改造，提升集镇和宣威村整体风貌，有效拓宽312国道路衍经济带产业发展。</t>
  </si>
  <si>
    <t>在项目建设过程中，可吸纳周边脱贫群众就近务工,在后期日常管护、保洁等方面聘用公益性岗位1人，增加收入。</t>
  </si>
  <si>
    <t>县住建局</t>
  </si>
  <si>
    <t>蓼泉村基础设施建设项目</t>
  </si>
  <si>
    <t>蓼泉镇
蓼泉村</t>
  </si>
  <si>
    <r>
      <rPr>
        <sz val="16"/>
        <color rgb="FFFF0000"/>
        <rFont val="宋体"/>
        <charset val="134"/>
      </rPr>
      <t>拓宽建设蓼泉村二社至五社主路1.453公里，</t>
    </r>
    <r>
      <rPr>
        <u/>
        <sz val="16"/>
        <color rgb="FFFF0000"/>
        <rFont val="宋体"/>
        <charset val="134"/>
      </rPr>
      <t>铺设渗水砖24120平方米，安装路沿石5812米，改建供水管网1.5公里，建设踏步台705平方米，硬化4.5米宽道路2100米。</t>
    </r>
  </si>
  <si>
    <t>项目建成后，产权归属蓼泉村集体所有，项目实施能加快推进我镇集镇改造，同时，将提高居民生产生活质量、改善人居环境，促进全镇商品流通和提高对外知名度，增加群众收入。</t>
  </si>
  <si>
    <t>通过项目实施，可有效改善集镇户商户经营环境和农户居住环境，同时在实施过程中，为周边1户脱贫户提供务工岗位，增加务工收入3000元以上。</t>
  </si>
  <si>
    <t>临泽县板桥镇西柳村基础设施建设项目</t>
  </si>
  <si>
    <t>板桥镇
西柳村</t>
  </si>
  <si>
    <r>
      <rPr>
        <sz val="16"/>
        <color rgb="FFFF0000"/>
        <rFont val="宋体"/>
        <charset val="134"/>
      </rPr>
      <t>在西柳村建设高质量住房36户，</t>
    </r>
    <r>
      <rPr>
        <u/>
        <sz val="16"/>
        <color rgb="FFFF0000"/>
        <rFont val="宋体"/>
        <charset val="134"/>
      </rPr>
      <t>铺设自来水管网2200米，检查井30个；排污管网1000米、检查井18个，400KV变压器1台，高低线路1600米，硬化道路1500米，安装路沿石2000米，铺设渗水砖1350㎡。</t>
    </r>
  </si>
  <si>
    <t>项目建成后，产权归属西柳村集体所有。项目建成后可实现集体土地集约化利用，优化集体资源配置，改善居民的生活环境，进一步提升西柳村中心村庄承载力。</t>
  </si>
  <si>
    <t>就近吸纳3户脱贫劳动力前来务工，增加脱贫户工资性收入，保障脱贫户年收入增长率保持在15%左右，有效达到带动农户增收致富的目的。</t>
  </si>
  <si>
    <t>临泽县板桥镇西湾村基础设施建设项目</t>
  </si>
  <si>
    <r>
      <rPr>
        <sz val="16"/>
        <color rgb="FFFF0000"/>
        <rFont val="宋体"/>
        <charset val="134"/>
      </rPr>
      <t>在西湾村高质量住房点架设排污管网2400米、</t>
    </r>
    <r>
      <rPr>
        <u/>
        <sz val="16"/>
        <color rgb="FFFF0000"/>
        <rFont val="宋体"/>
        <charset val="134"/>
      </rPr>
      <t>供水管网2000米，检查井46个、水表井2个，60立方化粪池1座，400KV变压器1台，高低压线路2200米，分接箱3个，硬化道路1200米，铺设渗水砖3200平方米，安装路沿石2400米。</t>
    </r>
  </si>
  <si>
    <t>项目建成后，产权归属西湾村集体所有。通过生态避险搬迁进一步提升群众的幸福感、安全感，更能凸显出特色鲜明、秀美宜居的美丽新农村。</t>
  </si>
  <si>
    <t>就近吸纳2户脱贫劳动力前来务工，增加脱贫户工资性收入，保障脱贫户年收入增长率保持在15%左右，有效达到带动农户增收致富的目的。</t>
  </si>
  <si>
    <t>新华镇宣威村基础设施项目</t>
  </si>
  <si>
    <r>
      <rPr>
        <u/>
        <sz val="16"/>
        <color rgb="FFFF0000"/>
        <rFont val="宋体"/>
        <charset val="134"/>
      </rPr>
      <t>在宣威村3、4、5社硬化道路0.7公里，修建120立方米化粪池1个，硬化地坪5000平方米，架设低压线路500米，200千伏安变压器1套，配套架设供水管网1.2公里，</t>
    </r>
    <r>
      <rPr>
        <sz val="16"/>
        <color rgb="FFFF0000"/>
        <rFont val="宋体"/>
        <charset val="134"/>
      </rPr>
      <t>对2、3社居民点门前花池进行换土，绿化。</t>
    </r>
  </si>
  <si>
    <t>项目建成后，产权归属宣威村集体所有。该项目可有效完善宣威村基础设施，助推和美乡村建设，提升乡村人居环境。</t>
  </si>
  <si>
    <t>在项目建设过程中，可吸纳周边脱贫群众就近务工，增加群众收入。项目建成后方便了群众生活污水处理，完善了村基础设施建设，增加了群众的幸福感和获得感。</t>
  </si>
  <si>
    <t>鸭暖镇白寨村基础设施建设项目</t>
  </si>
  <si>
    <r>
      <rPr>
        <u/>
        <sz val="16"/>
        <color rgb="FFFF0000"/>
        <rFont val="宋体"/>
        <charset val="134"/>
      </rPr>
      <t>敷设供水管网1.5公里</t>
    </r>
    <r>
      <rPr>
        <u/>
        <sz val="16"/>
        <rFont val="宋体"/>
        <charset val="134"/>
      </rPr>
      <t>，</t>
    </r>
    <r>
      <rPr>
        <u/>
        <sz val="16"/>
        <color rgb="FFFF0000"/>
        <rFont val="宋体"/>
        <charset val="134"/>
      </rPr>
      <t>排污管网1公里</t>
    </r>
    <r>
      <rPr>
        <u/>
        <sz val="16"/>
        <rFont val="宋体"/>
        <charset val="134"/>
      </rPr>
      <t>，敷设低压线路1.5公里，</t>
    </r>
    <r>
      <rPr>
        <sz val="16"/>
        <rFont val="宋体"/>
        <charset val="134"/>
      </rPr>
      <t>硬</t>
    </r>
    <r>
      <rPr>
        <u/>
        <sz val="16"/>
        <rFont val="宋体"/>
        <charset val="134"/>
      </rPr>
      <t>化道路3000平方米</t>
    </r>
    <r>
      <rPr>
        <u/>
        <sz val="16"/>
        <color rgb="FFFF0000"/>
        <rFont val="宋体"/>
        <charset val="134"/>
      </rPr>
      <t>，铺设渗水砖2000平方米</t>
    </r>
    <r>
      <rPr>
        <u/>
        <sz val="16"/>
        <rFont val="宋体"/>
        <charset val="134"/>
      </rPr>
      <t>，</t>
    </r>
    <r>
      <rPr>
        <u/>
        <sz val="16"/>
        <color rgb="FFFF0000"/>
        <rFont val="宋体"/>
        <charset val="134"/>
      </rPr>
      <t>镶嵌路沿石2000米</t>
    </r>
    <r>
      <rPr>
        <u/>
        <sz val="16"/>
        <rFont val="宋体"/>
        <charset val="134"/>
      </rPr>
      <t>，</t>
    </r>
    <r>
      <rPr>
        <u/>
        <sz val="16"/>
        <color rgb="FFFF0000"/>
        <rFont val="宋体"/>
        <charset val="134"/>
      </rPr>
      <t>配套各类检查井40座，</t>
    </r>
    <r>
      <rPr>
        <sz val="16"/>
        <rFont val="宋体"/>
        <charset val="134"/>
      </rPr>
      <t xml:space="preserve">架设路灯10盏、绿化美化1500平方米。 </t>
    </r>
  </si>
  <si>
    <t>项目建成后，产权归属白寨村集体所有。通过高质量住房建设，将有力提升乡村建设整体水平，助推生态宜居美丽乡村建设，进一步改善群众生产生活条件。</t>
  </si>
  <si>
    <t>项目实施过程中，可为周边20户群众提供务工岗位，解决就业问题，增加群众收入，增加2户脱贫户务工收入2000元以上。</t>
  </si>
  <si>
    <t>鸭暖镇暖泉村基础设施建设项目</t>
  </si>
  <si>
    <r>
      <rPr>
        <u/>
        <sz val="16"/>
        <color rgb="FFFF0000"/>
        <rFont val="宋体"/>
        <charset val="134"/>
      </rPr>
      <t>硬化道路4700平方米，铺设渗水砖1960平方米，镶嵌路沿石2000米，配套供水管网2460米，砌筑钢筋混凝土检查井1座，敷设供电线路1600米、配套电缆分接箱3台、配电箱3台，砌筑电缆检查井4座</t>
    </r>
    <r>
      <rPr>
        <sz val="16"/>
        <color rgb="FFFF0000"/>
        <rFont val="宋体"/>
        <charset val="134"/>
      </rPr>
      <t>，敷设排污管网560米，配套排污检查井19座，埋设80立方米化粪罐1座，种植土换填3000立方米，绿化草坪3700平方米。</t>
    </r>
  </si>
  <si>
    <t>项目建成后，资产归属暖泉村集体所有。通过高质量住房建设，将有力提升乡村建设整体水平，助推生态宜居美丽乡村建设，进一步改善群众生产生活条件。</t>
  </si>
  <si>
    <t>项目实施过程中，可为2户脱贫户和周边10户群众提供务工岗位，增加群众收入，项目完成后基础设施配套建设不断健全，方便居住群众生产生活。</t>
  </si>
  <si>
    <t>临泽县乡村旅游小型公益性基础设施建设项目</t>
  </si>
  <si>
    <t>板桥镇
沙河镇
鸭暖镇
倪家营
平川镇</t>
  </si>
  <si>
    <t>在板桥镇红沟村红沟峡谷、友好村葡萄欢乐谷分别配套建设移动式旅游厕所各1个、各安装分类垃圾箱20个；在沙河镇化音村磨沟农旅融合田园体合体配套建设移动式旅游厕所1个，安装分类垃圾箱20个；在平川镇芦湾村、板桥镇红沟村、倪家营镇南台村、汪家墩村、鸭暖镇五泉村5个省级文旅振兴乡村样板村分别配套建设移动式旅游厕所各1个、分类垃圾箱各20个；在鸭暖镇白寨村、倪家营镇梨园村2个市级旅游专业创建村分别配套建设移动式旅游厕所各1座、分类式环保垃圾桶各20个。共计移动式旅游厕所10个，分类垃圾箱200个。</t>
  </si>
  <si>
    <t>通过完善乡村旅游基础设施，有效提升乡村旅游服提质量和接待能力，带动乡村旅游产业发展。</t>
  </si>
  <si>
    <t>项目建成后，产权归属村集体所有。依托该项目提升乡村旅游的服务接待能力，拉动乡村旅游发展，旅游经济效益明显。</t>
  </si>
  <si>
    <t>项目实施将对扩大社会就业起到重要作用，项目将创造就业岗位，为当地农户带来可观的经济收入。</t>
  </si>
  <si>
    <t>板桥镇沙河镇鸭暖镇倪家营平川镇</t>
  </si>
  <si>
    <t>倪家营镇黄家湾村基础设施建设项目（二期）</t>
  </si>
  <si>
    <r>
      <rPr>
        <sz val="16"/>
        <color rgb="FFFF0000"/>
        <rFont val="宋体"/>
        <charset val="134"/>
      </rPr>
      <t>硬化地坪11450平方米</t>
    </r>
    <r>
      <rPr>
        <u/>
        <sz val="16"/>
        <color rgb="FFFF0000"/>
        <rFont val="宋体"/>
        <charset val="134"/>
      </rPr>
      <t>（其中使用衔接资金硬化7426平方米），衬砌路沿石4公里，铺设渗水砖3600平方米。</t>
    </r>
  </si>
  <si>
    <t>项目建成后，将进一步改善黄家湾村居民的生活环境，有助于打造和美宜居新型社区，提升乡村人居环境质量。</t>
  </si>
  <si>
    <t>项目建成后，产权归属黄家湾村集体所有，受益农户46户，可进一步改善项目区道路、绿化等基础设施条件。</t>
  </si>
  <si>
    <t>倪家营镇下营村基础设施建设项目</t>
  </si>
  <si>
    <t>倪家营镇下营村</t>
  </si>
  <si>
    <t>硬化地坪2100平方米，铺设污水管网5公里，修建50立方米化粪池1座，铺油罩面2.5公里。</t>
  </si>
  <si>
    <t>项目建成后，产权归属下营村集体所有，充分改善了下营村群众的生活环境，有助于打造和美宜居新型社区，提升乡村人居环境品味。</t>
  </si>
  <si>
    <t>通过项目实施，改善下营村基础设施条件，同时带动周边群众改善生产生活条件。</t>
  </si>
  <si>
    <t>0.0002</t>
  </si>
  <si>
    <t>0.0066</t>
  </si>
  <si>
    <t>0.0212</t>
  </si>
  <si>
    <t>蓼泉镇湾子村基础设施配套项目</t>
  </si>
  <si>
    <r>
      <rPr>
        <sz val="16"/>
        <color rgb="FFFF0000"/>
        <rFont val="宋体"/>
        <charset val="134"/>
      </rPr>
      <t>土方回填13000方，种植土回填5500方，拆除围墙300米，拆除房屋600平方，埋设污水主辅管道2400米，修建提升泵站1座，</t>
    </r>
    <r>
      <rPr>
        <u/>
        <sz val="16"/>
        <color rgb="FFFF0000"/>
        <rFont val="宋体"/>
        <charset val="134"/>
      </rPr>
      <t>硬化水泥路2000平方米，铺设渗水砖7000平方米，镶嵌路沿石3500米，埋设自来水主辅管道2400米、水表井4个，安装水表36个，架设安装变压器1台，低压线路1160米、电表箱36个。</t>
    </r>
  </si>
  <si>
    <t>项目建成后，产权归属墩子村、湾子村集体所有，项目实施能够不断改善周边群众居住条件，让群众住的更安全、更放心，基础设施将不断完善，公共服务设施更加健全，有力助推生态宜居村庄建设，群众的幸福感、满意度将逐步提升。</t>
  </si>
  <si>
    <t>在项目建设过程中，可吸纳周边脱贫群众就近务工。项目建成后，在日常管护、保洁等方面为2户脱贫群众提供务工岗位，持续增加收入。</t>
  </si>
  <si>
    <t>蓼泉镇墩子村基础设施配套项目</t>
  </si>
  <si>
    <t>蓼泉镇墩子村</t>
  </si>
  <si>
    <r>
      <rPr>
        <u/>
        <sz val="16"/>
        <color rgb="FFFF0000"/>
        <rFont val="宋体"/>
        <charset val="134"/>
      </rPr>
      <t>硬化道路2500，铺设渗水砖道路6900平方米，镶嵌路沿石5360米，架设供水管网3600米，集中水表井4个，水表42个，架设低压线路1500米，电表箱42个，变压器1个</t>
    </r>
    <r>
      <rPr>
        <sz val="16"/>
        <color rgb="FFFF0000"/>
        <rFont val="宋体"/>
        <charset val="134"/>
      </rPr>
      <t>，土方回填15000方，污水管网3140米，提升泵站1座。</t>
    </r>
  </si>
  <si>
    <t>项目建成后，产权归属墩子村集体所有，项目实施能够不断改善周边群众居住条件，让群众住的更安全、更放心，基础设施将不断完善，公共服务设施更加健全，有力助推生态宜居村庄建设，群众的幸福感、满意度将逐步提升。</t>
  </si>
  <si>
    <t>在项目建设过程中，可吸纳周边脱贫群众就近务工。项目建成后，在日常管护、保洁等方面为1户脱贫群众提供务工岗位，持续增加收入。</t>
  </si>
  <si>
    <t>新华镇大寨村基础设施建设项目</t>
  </si>
  <si>
    <t>新华镇
大寨村</t>
  </si>
  <si>
    <r>
      <rPr>
        <sz val="16"/>
        <rFont val="宋体"/>
        <charset val="134"/>
      </rPr>
      <t>在新华镇大寨村幸福港湾建设高质量住房48套，</t>
    </r>
    <r>
      <rPr>
        <u/>
        <sz val="16"/>
        <rFont val="宋体"/>
        <charset val="134"/>
      </rPr>
      <t>硬化道路2.9公里，安装路沿石5600米，铺设供水管网3570米，污水管道3990米，安装120立方米玻璃钢化粪池1座，各类检查井121个，架设低压线路2500米，安装200千伏安箱式变压器1台，并配套安装相关附属设施。</t>
    </r>
  </si>
  <si>
    <t>项目建成后，产权归属大寨村集体所有。该项目建成后进一步提升群众的幸福感、安全感，凸显特色鲜明、秀美宜居宜业的和美乡村。</t>
  </si>
  <si>
    <t>在项目建设过程中，可吸纳周边脱贫群众就近务工,在后期日常管护、保洁等方面聘用公益性岗位2人，增加工资性收入。</t>
  </si>
  <si>
    <t>临泽县板桥镇土桥村、友好村基础设施建设项目</t>
  </si>
  <si>
    <t>板桥镇
土桥村
友好村</t>
  </si>
  <si>
    <r>
      <rPr>
        <sz val="16"/>
        <rFont val="宋体"/>
        <charset val="134"/>
      </rPr>
      <t>在土桥村</t>
    </r>
    <r>
      <rPr>
        <u/>
        <sz val="16"/>
        <rFont val="宋体"/>
        <charset val="134"/>
      </rPr>
      <t>架设低压线路1500米，架设自来水管网1800米，修建污水管网600米，检查井16个，铺设渗水砖9150㎡，安装路沿石2550米，混凝土路面900㎡，安装碟阀26套，回填方5100立方米。</t>
    </r>
    <r>
      <rPr>
        <sz val="16"/>
        <rFont val="宋体"/>
        <charset val="134"/>
      </rPr>
      <t xml:space="preserve">
在友好村</t>
    </r>
    <r>
      <rPr>
        <u/>
        <sz val="16"/>
        <rFont val="宋体"/>
        <charset val="134"/>
      </rPr>
      <t>建设自来水管网1000米，污水管网1000米，安装路沿石137米，硬化道路4244平方米，架设低压线路1000米，配套相关设施。</t>
    </r>
  </si>
  <si>
    <t>项目建成后，产权归属土桥村、友好村集体所有，将进一步补强现有基础设施服务短板弱项，极大改善居民居住环境条件，方便其生产生活，切实增强农户幸福感。</t>
  </si>
  <si>
    <t>就近吸纳2户脱贫劳动力前来务工，增加脱贫户工资性收入，保障脱贫户年收入镇长率保持在15%左右，有效达到带动农户增收致富的目的。</t>
  </si>
  <si>
    <t>农业农村局</t>
  </si>
  <si>
    <t>0.0054</t>
  </si>
  <si>
    <t>倪家营镇梨园村基础设施建设项目</t>
  </si>
  <si>
    <r>
      <rPr>
        <u/>
        <sz val="16"/>
        <color rgb="FFFF0000"/>
        <rFont val="宋体"/>
        <charset val="134"/>
      </rPr>
      <t>铺设污水管网1350米，检查井50个，架设低压线路2540米，铺设渗水砖5000平方米，架设自来水管网1.9公里，修建检查井3座</t>
    </r>
    <r>
      <rPr>
        <sz val="16"/>
        <color rgb="FFFF0000"/>
        <rFont val="宋体"/>
        <charset val="134"/>
      </rPr>
      <t>，安装水泵1台，配套电力启动柜、电源柜各1台，铺设电缆120米。</t>
    </r>
  </si>
  <si>
    <t>项目建成后，产权归属梨园村集体所有，该项目建设有助于打造和美宜居新型社区，提升乡村人居环境质量。</t>
  </si>
  <si>
    <t>项目建成后，将进一步改善梨园村村居民的生活环境，进一步改善项目区道路、绿化等基础设施条件，受益农户70户。</t>
  </si>
  <si>
    <t>0.0068</t>
  </si>
  <si>
    <t>平川镇贾家墩村基础设施建设项目</t>
  </si>
  <si>
    <r>
      <rPr>
        <u/>
        <sz val="16"/>
        <rFont val="宋体"/>
        <charset val="134"/>
      </rPr>
      <t>硬化道路1300平方米、铺设渗水砖2300平方米、安装路沿石400米、敷设自来水管网1500米、架设低压线路500米及配电箱、</t>
    </r>
    <r>
      <rPr>
        <sz val="16"/>
        <rFont val="宋体"/>
        <charset val="134"/>
      </rPr>
      <t>敷设污水管网300米等基础设施。</t>
    </r>
  </si>
  <si>
    <t>项目实施后，产权归属贾家墩村集体所有，能够完善搬迁点基础设施，着力改善人民群众生活条件，增强人民群众获得感、幸福感和安全感，提升人民群众满意度。</t>
  </si>
  <si>
    <t>项目实施后，为40户农户提供了完善的基础设施，增加了群众的获得感和幸福感，整体提升贾家墩村村容村貌，项目实施过程中，吸纳周边有劳动能力脱贫户务工增加收入。</t>
  </si>
  <si>
    <t>倪家营镇马郡村基础设施建设项目</t>
  </si>
  <si>
    <t>倪家营镇马郡村</t>
  </si>
  <si>
    <r>
      <rPr>
        <u/>
        <sz val="16"/>
        <rFont val="宋体"/>
        <charset val="134"/>
      </rPr>
      <t>敷设供水管网1500米，检查井8座，铺设渗水砖4000平方米，硬化地坪4000平方米，衬砌路沿石6000米，</t>
    </r>
    <r>
      <rPr>
        <sz val="16"/>
        <rFont val="宋体"/>
        <charset val="134"/>
      </rPr>
      <t>架设低压线路500米、水泵1台。</t>
    </r>
  </si>
  <si>
    <t>项目建成后，产权归属马郡村集体所有，该项目建设有助于打造和美宜居新型社区，提升乡村人居环境质量。</t>
  </si>
  <si>
    <t>项目建成后，将进一步改善马郡村村居民的生活环境，进一步改善项目区道路、绿化等基础设施条件，受益农户45户。</t>
  </si>
  <si>
    <t>临泽县巾帼家美积分超市奖补项目</t>
  </si>
  <si>
    <t>全县71个行政村、5个社区和鸭暖镇片区超市</t>
  </si>
  <si>
    <t>使用安排：全县76个村（社区）“巾帼家美积分超市”，围绕3大类14项指标，按照乡镇自评、县级复核程序，根据复核评价结果给予货品奖补。按照复核评价结果排名先后占总量的20%、30%、20%、15%、10%、5%将全县“巾帼家美积分超市”划分为一、二、三、四、五、六个奖补等次，其中一等“超市”奖补货品7000元，二等“超市”奖补货品6000元，三等“超市”奖补货品5000元，四等“超市”奖补货品4000元，五等“超市”奖补货品3000元，六等“超市”不予补助。鸭暖镇片区“巾帼家美积分超市”根据兑换货品实际数量进行奖补。</t>
  </si>
  <si>
    <t>进一步激发群众在乡村振兴、产业发展、人居环境整治、共建生态宜居美丽家园等方面的内生动力，使群众在相互学习、相互对比中受教育、提素质，培育乡风文明、良好家风、淳朴民风，为乡村振兴注入新动能。</t>
  </si>
  <si>
    <t>对全县运行正常的村（社区）“巾帼家美积分超市”按照绩效评价等级进行货品奖补。片区“巾帼家美积分超市”按照兑换货品实际数量进行奖补。</t>
  </si>
  <si>
    <t>县妇联</t>
  </si>
  <si>
    <t>各镇人民政府</t>
  </si>
  <si>
    <t>临泽县“和美乡村·幸福小院”建设项目</t>
  </si>
  <si>
    <t>临泽县倪家营镇梨园村、蓼泉镇湾子村</t>
  </si>
  <si>
    <t>在已认定的省级“和美乡村”倪家营镇梨园村和市级“和美乡村”蓼泉镇湾子村开展“和美乡村·幸福小院”示范村和示范户建设活动，每个村建设资金5万元，建设示范户不少于25户。示范户建设按照“居室靓、厨厕净、庭院美、产业兴、家风正、村庄美”的“六美”建设标准进行建设。对建设验收授牌的示范户每户给予“巾帼家美积分超市”货品奖励或供暖方面的补助。</t>
  </si>
  <si>
    <t>充分发挥广大妇女和家庭在改善人居环境、建设美丽庭院、倡扬文明新风、创建和美乡村中的独特作用，通过以“六美六送六行动”为主要内容，推进“美丽庭院”提档升级，提升乡村生活品质，展现家家和美图景，厚植天蓝地绿、村美人和的乡村底色，为打造农业高质高效、乡村宜居宜业、农民富裕富足的“和美乡村”贡献家庭力量。</t>
  </si>
  <si>
    <t>蓼泉镇湾子村对得分较高的2个“幸福楼院（单元）”及2个“幸福街区（片区）”每户补贴1200元，“幸福小院”每户补贴1000元（公寓楼住户补贴取暖费、高质量住房点住户补贴煤炭）。梨园村对每户“和美乡村·幸福小院示范户通过“巾帼家美积分超市”给予2000元的货品补贴。</t>
  </si>
  <si>
    <t>倪家营
镇政府
蓼泉镇
政府</t>
  </si>
  <si>
    <t>三、就业项目（5个）</t>
  </si>
  <si>
    <t>乡村公益性岗位补贴项目</t>
  </si>
  <si>
    <t>1.为全县142个乡村公益性岗位人员，每人每月按500元标准发放岗位补贴，每年852000元；
2.为24个县城安置点易地扶贫搬迁就业岗位，每人每月按1500元发放岗位补贴，每年396000元。</t>
  </si>
  <si>
    <t>通过设置公益性岗位，帮助易地搬迁建档立卡脱贫劳动力上岗就业实现增收，持续巩固脱贫成果。</t>
  </si>
  <si>
    <t>开发镇村保洁环卫、巡查值守等公益性岗位，优先安置建档立卡脱贫劳动力，通过就业帮扶，帮助脱贫户增加收入。</t>
  </si>
  <si>
    <t>县人社局</t>
  </si>
  <si>
    <t>71</t>
  </si>
  <si>
    <t>0</t>
  </si>
  <si>
    <t>临泽县稳定就业脱贫劳动力一次性交通费补助</t>
  </si>
  <si>
    <t>为全县外出务工稳定在3个月以上的临泽籍脱贫劳动力给予一次性往返交通补助，其中省外输转按照600元的标准给予，县外省内输转按照300元的标准给予。</t>
  </si>
  <si>
    <t>及时落实跨省务工交通费补贴600元/人和县外省内300元/人的优惠政策，帮助务工人员降低务工成本，提升脱贫劳动力稳定就业信心。</t>
  </si>
  <si>
    <t>鼓励脱贫户主动外出务工、长期务工和稳定务工，增加收入。</t>
  </si>
  <si>
    <t>临泽县乡村就业工厂（帮扶车间）吸纳脱贫劳动力稳定就业奖补项目</t>
  </si>
  <si>
    <t>全县6个乡村就业工厂（帮扶车间）</t>
  </si>
  <si>
    <t>对经认定的乡村就业工厂（帮扶车间），每年度就地就近吸纳甘肃籍脱贫劳动力稳定就业6个月以上的，按3000元/人标准给予奖补。</t>
  </si>
  <si>
    <t>充分发挥乡村就业工厂（帮扶车间）吸纳脱贫劳动力就业的作用，增强就业质量，提升带贫规模。</t>
  </si>
  <si>
    <t>不断推进乡村就业工厂（帮扶车间）转型升级，把农民工向外输转和就近就地就业相结合，帮助更多农民工实现稳定就业，</t>
  </si>
  <si>
    <t>雨露计划补助资金项目</t>
  </si>
  <si>
    <t>2024年3-12月</t>
  </si>
  <si>
    <t>建档立卡脱贫户子女参加中等职业教育的每生每学期补助1500元。</t>
  </si>
  <si>
    <t>2024年乡村寄递物流公益性岗位补贴项目</t>
  </si>
  <si>
    <t>为全县3个乡村寄递物流公益性岗位人员，每人每月按600元标准发放岗位补贴，共计2.16万元；</t>
  </si>
  <si>
    <t>通过建档立卡脱贫劳动力上岗就业实现增收，持续巩固脱贫成果。</t>
  </si>
  <si>
    <t>开发乡村寄递物流公益性岗位，通过就业帮扶，帮助脱贫户增加收入。</t>
  </si>
  <si>
    <t>四、金融扶持项目（ 1个）</t>
  </si>
  <si>
    <t>临泽县易地扶贫搬迁贷款贴息项目</t>
  </si>
  <si>
    <t>临泽县</t>
  </si>
  <si>
    <t>用于884户易地搬迁户贷款贴息补助。</t>
  </si>
  <si>
    <t>县发
改局</t>
  </si>
  <si>
    <t>五、项目管理费（ 1个）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</si>
</sst>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00_);[Red]\(0.0000\)"/>
    <numFmt numFmtId="179" formatCode="0_ "/>
    <numFmt numFmtId="180" formatCode="0.00_);[Red]\(0.00\)"/>
    <numFmt numFmtId="181" formatCode="0_);[Red]\(0\)"/>
  </numFmts>
  <fonts count="38">
    <font>
      <sz val="12"/>
      <color theme="1"/>
      <name val="等线"/>
      <charset val="134"/>
      <scheme val="minor"/>
    </font>
    <font>
      <sz val="16"/>
      <name val="宋体"/>
      <charset val="134"/>
    </font>
    <font>
      <sz val="16"/>
      <color rgb="FFFF0000"/>
      <name val="等线"/>
      <charset val="134"/>
      <scheme val="minor"/>
    </font>
    <font>
      <sz val="16"/>
      <color rgb="FFFF0000"/>
      <name val="宋体"/>
      <charset val="134"/>
    </font>
    <font>
      <sz val="16"/>
      <name val="等线"/>
      <charset val="134"/>
      <scheme val="minor"/>
    </font>
    <font>
      <sz val="28"/>
      <name val="方正小标宋简体"/>
      <charset val="134"/>
    </font>
    <font>
      <b/>
      <sz val="16"/>
      <name val="宋体"/>
      <charset val="134"/>
    </font>
    <font>
      <u/>
      <sz val="16"/>
      <name val="宋体"/>
      <charset val="134"/>
    </font>
    <font>
      <u/>
      <sz val="16"/>
      <color rgb="FFFF0000"/>
      <name val="宋体"/>
      <charset val="134"/>
    </font>
    <font>
      <u/>
      <sz val="18"/>
      <name val="宋体"/>
      <charset val="134"/>
    </font>
    <font>
      <sz val="16"/>
      <color theme="1"/>
      <name val="宋体"/>
      <charset val="134"/>
    </font>
    <font>
      <sz val="16"/>
      <color indexed="8"/>
      <name val="宋体"/>
      <charset val="134"/>
    </font>
    <font>
      <sz val="16"/>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6"/>
      <color theme="1"/>
      <name val="宋体"/>
      <charset val="134"/>
    </font>
    <font>
      <b/>
      <sz val="9"/>
      <name val="宋体"/>
      <charset val="134"/>
    </font>
    <font>
      <b/>
      <sz val="12"/>
      <name val="宋体"/>
      <charset val="134"/>
    </font>
    <font>
      <sz val="12"/>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rgb="FFFFFFFF"/>
      </right>
      <top style="thin">
        <color rgb="FFFFFFFF"/>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20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Border="1" applyAlignment="1">
      <alignment vertical="center"/>
    </xf>
    <xf numFmtId="0" fontId="3" fillId="2" borderId="0" xfId="0" applyFont="1" applyFill="1">
      <alignment vertical="center"/>
    </xf>
    <xf numFmtId="0" fontId="1" fillId="2" borderId="0" xfId="0" applyFont="1" applyFill="1" applyAlignment="1">
      <alignment horizontal="center" vertical="center"/>
    </xf>
    <xf numFmtId="0" fontId="2" fillId="0" borderId="1" xfId="0" applyFont="1" applyFill="1" applyBorder="1" applyAlignment="1" applyProtection="1">
      <alignment vertical="center"/>
    </xf>
    <xf numFmtId="0" fontId="1" fillId="2" borderId="0" xfId="0" applyFont="1" applyFill="1" applyAlignment="1">
      <alignment vertical="center"/>
    </xf>
    <xf numFmtId="0" fontId="3" fillId="0" borderId="0" xfId="0" applyFont="1" applyFill="1" applyAlignment="1">
      <alignment vertical="center" wrapText="1"/>
    </xf>
    <xf numFmtId="0" fontId="1" fillId="0" borderId="0" xfId="0" applyFont="1" applyFill="1" applyAlignment="1">
      <alignment horizontal="center" vertical="center"/>
    </xf>
    <xf numFmtId="176" fontId="1" fillId="0" borderId="0" xfId="0" applyNumberFormat="1" applyFont="1" applyFill="1">
      <alignment vertical="center"/>
    </xf>
    <xf numFmtId="177" fontId="1" fillId="0" borderId="0" xfId="0" applyNumberFormat="1" applyFont="1" applyFill="1">
      <alignment vertical="center"/>
    </xf>
    <xf numFmtId="0" fontId="4" fillId="0" borderId="0" xfId="0" applyFont="1" applyFill="1">
      <alignment vertical="center"/>
    </xf>
    <xf numFmtId="0" fontId="5" fillId="2" borderId="0" xfId="0" applyFont="1" applyFill="1" applyAlignment="1">
      <alignment horizontal="center" vertical="center"/>
    </xf>
    <xf numFmtId="176" fontId="5" fillId="2" borderId="0" xfId="0" applyNumberFormat="1" applyFont="1" applyFill="1" applyAlignment="1">
      <alignment horizontal="center" vertical="center"/>
    </xf>
    <xf numFmtId="176" fontId="1" fillId="2" borderId="0" xfId="0" applyNumberFormat="1" applyFont="1" applyFill="1" applyAlignment="1">
      <alignment horizontal="center"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176" fontId="6" fillId="2" borderId="3" xfId="0" applyNumberFormat="1"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176" fontId="6" fillId="2" borderId="4" xfId="0" applyNumberFormat="1"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176" fontId="6" fillId="2" borderId="2" xfId="0" applyNumberFormat="1" applyFont="1" applyFill="1" applyBorder="1" applyAlignment="1" applyProtection="1">
      <alignment horizontal="center" vertical="center"/>
    </xf>
    <xf numFmtId="178" fontId="6" fillId="2" borderId="2" xfId="0" applyNumberFormat="1" applyFont="1" applyFill="1" applyBorder="1" applyAlignment="1" applyProtection="1">
      <alignment horizontal="center" vertical="center"/>
    </xf>
    <xf numFmtId="0" fontId="6" fillId="2" borderId="2" xfId="0" applyFont="1" applyFill="1" applyBorder="1" applyAlignment="1" applyProtection="1">
      <alignment horizontal="left" vertical="center"/>
    </xf>
    <xf numFmtId="176" fontId="6" fillId="2" borderId="2" xfId="0" applyNumberFormat="1" applyFont="1" applyFill="1" applyBorder="1" applyAlignment="1" applyProtection="1">
      <alignment horizontal="center" vertical="center" wrapText="1"/>
    </xf>
    <xf numFmtId="0" fontId="6" fillId="2" borderId="3" xfId="0" applyFont="1" applyFill="1" applyBorder="1" applyAlignment="1" applyProtection="1">
      <alignment horizontal="left" vertical="center"/>
    </xf>
    <xf numFmtId="0" fontId="6" fillId="2" borderId="3"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1" fillId="2" borderId="5" xfId="0" applyFont="1" applyFill="1" applyBorder="1" applyAlignment="1" applyProtection="1">
      <alignment horizontal="left" vertical="center" wrapText="1"/>
    </xf>
    <xf numFmtId="176" fontId="1" fillId="2" borderId="5" xfId="0" applyNumberFormat="1" applyFont="1" applyFill="1" applyBorder="1" applyAlignment="1" applyProtection="1">
      <alignment horizontal="center" vertical="center" wrapText="1"/>
    </xf>
    <xf numFmtId="49" fontId="3" fillId="2"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justify" vertical="center" wrapText="1"/>
    </xf>
    <xf numFmtId="0" fontId="1" fillId="2" borderId="6" xfId="0"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7" fillId="2" borderId="5" xfId="0" applyNumberFormat="1" applyFont="1" applyFill="1" applyBorder="1" applyAlignment="1">
      <alignment horizontal="justify" vertical="center" wrapText="1"/>
    </xf>
    <xf numFmtId="176" fontId="1" fillId="2" borderId="5" xfId="0" applyNumberFormat="1" applyFont="1" applyFill="1" applyBorder="1" applyAlignment="1">
      <alignment horizontal="center" vertical="center" wrapText="1"/>
    </xf>
    <xf numFmtId="0" fontId="3" fillId="2" borderId="5"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8" fillId="0" borderId="5" xfId="0" applyFont="1" applyFill="1" applyBorder="1" applyAlignment="1">
      <alignment horizontal="left" vertical="center" wrapText="1"/>
    </xf>
    <xf numFmtId="176" fontId="3" fillId="2"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justify" vertical="center" wrapText="1"/>
    </xf>
    <xf numFmtId="176" fontId="4" fillId="0" borderId="5" xfId="0" applyNumberFormat="1" applyFont="1" applyFill="1" applyBorder="1" applyAlignment="1">
      <alignment horizontal="center" vertical="center"/>
    </xf>
    <xf numFmtId="49" fontId="7" fillId="0" borderId="5" xfId="0" applyNumberFormat="1" applyFont="1" applyFill="1" applyBorder="1" applyAlignment="1" applyProtection="1">
      <alignment horizontal="justify" vertical="center" wrapText="1"/>
    </xf>
    <xf numFmtId="176" fontId="1" fillId="0" borderId="5" xfId="0" applyNumberFormat="1" applyFont="1" applyFill="1" applyBorder="1" applyAlignment="1" applyProtection="1">
      <alignment horizontal="center" vertical="center" wrapText="1"/>
    </xf>
    <xf numFmtId="0" fontId="6" fillId="2" borderId="5" xfId="0" applyFont="1" applyFill="1" applyBorder="1" applyAlignment="1" applyProtection="1">
      <alignment horizontal="left" vertical="center"/>
    </xf>
    <xf numFmtId="0" fontId="6" fillId="2" borderId="5" xfId="0" applyFont="1" applyFill="1" applyBorder="1" applyAlignment="1" applyProtection="1">
      <alignment horizontal="center" vertical="center"/>
    </xf>
    <xf numFmtId="176" fontId="6" fillId="2" borderId="5" xfId="0" applyNumberFormat="1" applyFont="1" applyFill="1" applyBorder="1" applyAlignment="1" applyProtection="1">
      <alignment horizontal="center"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9" fillId="0" borderId="5" xfId="0" applyFont="1" applyFill="1" applyBorder="1" applyAlignment="1">
      <alignment vertical="center" wrapText="1"/>
    </xf>
    <xf numFmtId="176" fontId="1" fillId="2" borderId="5"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justify" vertical="center" wrapText="1"/>
    </xf>
    <xf numFmtId="0" fontId="9" fillId="0" borderId="5" xfId="0" applyFont="1" applyFill="1" applyBorder="1" applyAlignment="1">
      <alignment horizontal="left" vertical="center" wrapText="1"/>
    </xf>
    <xf numFmtId="0" fontId="8" fillId="0" borderId="5"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3" fillId="0" borderId="5"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justify" vertical="center" wrapText="1"/>
    </xf>
    <xf numFmtId="176" fontId="3" fillId="2" borderId="2" xfId="0" applyNumberFormat="1" applyFont="1" applyFill="1" applyBorder="1" applyAlignment="1" applyProtection="1">
      <alignment horizontal="center" vertical="center" wrapText="1"/>
    </xf>
    <xf numFmtId="0" fontId="1" fillId="0" borderId="5" xfId="0" applyFont="1" applyFill="1" applyBorder="1" applyAlignment="1">
      <alignment vertical="center" wrapText="1"/>
    </xf>
    <xf numFmtId="0" fontId="4" fillId="0" borderId="5" xfId="0" applyFont="1" applyFill="1" applyBorder="1" applyAlignment="1">
      <alignment vertical="center" wrapText="1"/>
    </xf>
    <xf numFmtId="0" fontId="1" fillId="0" borderId="5" xfId="0" applyFont="1" applyFill="1" applyBorder="1" applyAlignment="1" applyProtection="1">
      <alignment horizontal="justify" vertical="center" wrapText="1"/>
    </xf>
    <xf numFmtId="176" fontId="1"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1" fillId="0" borderId="7" xfId="0" applyFont="1" applyFill="1" applyBorder="1" applyAlignment="1" applyProtection="1">
      <alignment horizontal="justify" vertical="center" wrapText="1"/>
    </xf>
    <xf numFmtId="0" fontId="1" fillId="0" borderId="5" xfId="0" applyNumberFormat="1" applyFont="1" applyFill="1" applyBorder="1" applyAlignment="1">
      <alignment horizontal="center" vertical="center" wrapText="1"/>
    </xf>
    <xf numFmtId="0" fontId="8" fillId="0" borderId="5" xfId="0" applyFont="1" applyFill="1" applyBorder="1" applyAlignment="1" applyProtection="1">
      <alignment horizontal="left" vertical="center" wrapText="1"/>
    </xf>
    <xf numFmtId="0" fontId="1" fillId="2" borderId="2" xfId="0" applyFont="1" applyFill="1" applyBorder="1" applyAlignment="1" applyProtection="1">
      <alignment horizontal="center" vertical="center"/>
    </xf>
    <xf numFmtId="49" fontId="8" fillId="0" borderId="5" xfId="0" applyNumberFormat="1" applyFont="1" applyFill="1" applyBorder="1" applyAlignment="1">
      <alignment horizontal="justify" vertical="center" wrapText="1"/>
    </xf>
    <xf numFmtId="49" fontId="3" fillId="0" borderId="5" xfId="0" applyNumberFormat="1" applyFont="1" applyFill="1" applyBorder="1" applyAlignment="1">
      <alignment horizontal="justify" vertical="center" wrapText="1"/>
    </xf>
    <xf numFmtId="0" fontId="7" fillId="2" borderId="5" xfId="0" applyFont="1" applyFill="1" applyBorder="1" applyAlignment="1" applyProtection="1">
      <alignment horizontal="justify" vertical="center" wrapText="1"/>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1" fillId="0" borderId="5" xfId="0" applyFont="1" applyFill="1" applyBorder="1" applyAlignment="1">
      <alignment horizontal="justify" vertical="center" wrapText="1"/>
    </xf>
    <xf numFmtId="0" fontId="1" fillId="0" borderId="5" xfId="0" applyFont="1" applyFill="1" applyBorder="1" applyAlignment="1">
      <alignment horizontal="center" vertical="center"/>
    </xf>
    <xf numFmtId="49" fontId="3" fillId="0" borderId="5" xfId="0" applyNumberFormat="1" applyFont="1" applyFill="1" applyBorder="1" applyAlignment="1" applyProtection="1">
      <alignment horizontal="justify" vertical="center" wrapText="1"/>
    </xf>
    <xf numFmtId="49" fontId="7" fillId="2" borderId="5" xfId="0" applyNumberFormat="1" applyFont="1" applyFill="1" applyBorder="1" applyAlignment="1" applyProtection="1">
      <alignment horizontal="justify" vertical="center" wrapText="1"/>
    </xf>
    <xf numFmtId="0" fontId="8" fillId="0" borderId="5" xfId="0" applyFont="1" applyFill="1" applyBorder="1" applyAlignment="1" applyProtection="1">
      <alignment horizontal="justify" vertical="center" wrapText="1"/>
    </xf>
    <xf numFmtId="0" fontId="7" fillId="2" borderId="5" xfId="0" applyFont="1" applyFill="1" applyBorder="1" applyAlignment="1">
      <alignment horizontal="justify" vertical="center" wrapText="1"/>
    </xf>
    <xf numFmtId="179" fontId="6" fillId="2" borderId="2"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wrapText="1"/>
    </xf>
    <xf numFmtId="10" fontId="6" fillId="2" borderId="2" xfId="0" applyNumberFormat="1" applyFont="1" applyFill="1" applyBorder="1" applyAlignment="1" applyProtection="1">
      <alignment horizontal="center" vertical="center"/>
    </xf>
    <xf numFmtId="179" fontId="6" fillId="2" borderId="2" xfId="0" applyNumberFormat="1" applyFont="1" applyFill="1" applyBorder="1" applyAlignment="1" applyProtection="1">
      <alignment horizontal="center" vertical="center" wrapText="1"/>
    </xf>
    <xf numFmtId="180" fontId="6" fillId="2" borderId="2" xfId="0" applyNumberFormat="1" applyFont="1" applyFill="1" applyBorder="1" applyAlignment="1" applyProtection="1">
      <alignment horizontal="center" vertical="center" wrapText="1"/>
    </xf>
    <xf numFmtId="179" fontId="6" fillId="2" borderId="3" xfId="0" applyNumberFormat="1" applyFont="1" applyFill="1" applyBorder="1" applyAlignment="1" applyProtection="1">
      <alignment horizontal="center" vertical="center" wrapText="1"/>
    </xf>
    <xf numFmtId="180" fontId="6" fillId="2" borderId="3"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justify" vertical="center" wrapText="1"/>
    </xf>
    <xf numFmtId="180" fontId="1" fillId="2" borderId="5"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left" vertical="center" wrapText="1"/>
    </xf>
    <xf numFmtId="0" fontId="1" fillId="2" borderId="2" xfId="0" applyFont="1" applyFill="1" applyBorder="1" applyAlignment="1" applyProtection="1">
      <alignment horizontal="justify" vertical="center" wrapText="1"/>
    </xf>
    <xf numFmtId="49" fontId="1" fillId="2" borderId="5" xfId="0" applyNumberFormat="1" applyFont="1" applyFill="1" applyBorder="1" applyAlignment="1">
      <alignment horizontal="justify" vertical="center" wrapText="1"/>
    </xf>
    <xf numFmtId="49" fontId="1" fillId="2" borderId="2" xfId="0" applyNumberFormat="1" applyFont="1" applyFill="1" applyBorder="1" applyAlignment="1" applyProtection="1">
      <alignment horizontal="justify" vertical="center" wrapText="1"/>
    </xf>
    <xf numFmtId="0" fontId="3" fillId="2" borderId="5" xfId="0" applyFont="1" applyFill="1" applyBorder="1" applyAlignment="1" applyProtection="1">
      <alignment horizontal="left" vertical="center" wrapText="1"/>
    </xf>
    <xf numFmtId="0" fontId="3" fillId="2" borderId="2" xfId="0" applyFont="1" applyFill="1" applyBorder="1" applyAlignment="1" applyProtection="1">
      <alignment horizontal="justify" vertical="center" wrapText="1"/>
    </xf>
    <xf numFmtId="180" fontId="3" fillId="2" borderId="5" xfId="0" applyNumberFormat="1" applyFont="1" applyFill="1" applyBorder="1" applyAlignment="1" applyProtection="1">
      <alignment horizontal="justify" vertical="center" wrapText="1"/>
    </xf>
    <xf numFmtId="0" fontId="1" fillId="0" borderId="5" xfId="0" applyFont="1" applyFill="1" applyBorder="1" applyAlignment="1" applyProtection="1">
      <alignment horizontal="left" vertical="center" wrapText="1"/>
    </xf>
    <xf numFmtId="180" fontId="6" fillId="2" borderId="5" xfId="0" applyNumberFormat="1" applyFont="1" applyFill="1" applyBorder="1" applyAlignment="1" applyProtection="1">
      <alignment horizontal="center" vertical="center" wrapText="1"/>
    </xf>
    <xf numFmtId="176" fontId="1"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7" fontId="1" fillId="2" borderId="5" xfId="0" applyNumberFormat="1" applyFont="1" applyFill="1" applyBorder="1" applyAlignment="1">
      <alignment horizontal="center" vertical="center" wrapText="1"/>
    </xf>
    <xf numFmtId="49" fontId="1" fillId="0" borderId="5" xfId="0" applyNumberFormat="1" applyFont="1" applyFill="1" applyBorder="1" applyAlignment="1" applyProtection="1">
      <alignment horizontal="left" vertical="center" wrapText="1"/>
    </xf>
    <xf numFmtId="0" fontId="1" fillId="0" borderId="5" xfId="0" applyFont="1" applyFill="1" applyBorder="1" applyAlignment="1">
      <alignment horizontal="left" vertical="center" wrapText="1"/>
    </xf>
    <xf numFmtId="176" fontId="1" fillId="0" borderId="5" xfId="0" applyNumberFormat="1" applyFont="1" applyFill="1" applyBorder="1" applyAlignment="1">
      <alignment horizontal="justify" vertical="center" wrapText="1"/>
    </xf>
    <xf numFmtId="0" fontId="11" fillId="0" borderId="5" xfId="0" applyFont="1" applyFill="1" applyBorder="1" applyAlignment="1">
      <alignment horizontal="justify"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justify" vertical="center" wrapText="1"/>
    </xf>
    <xf numFmtId="0" fontId="12" fillId="0" borderId="5" xfId="0" applyFont="1" applyFill="1" applyBorder="1" applyAlignment="1">
      <alignment horizontal="center" vertical="center" wrapText="1"/>
    </xf>
    <xf numFmtId="0" fontId="10" fillId="0" borderId="3" xfId="0" applyFont="1" applyFill="1" applyBorder="1" applyAlignment="1" applyProtection="1">
      <alignment horizontal="justify" vertical="center" wrapText="1"/>
    </xf>
    <xf numFmtId="0" fontId="10" fillId="0" borderId="3" xfId="0" applyFont="1" applyFill="1" applyBorder="1" applyAlignment="1" applyProtection="1">
      <alignment horizontal="center" vertical="center" wrapText="1"/>
    </xf>
    <xf numFmtId="49"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49" fontId="1" fillId="0" borderId="5" xfId="0" applyNumberFormat="1" applyFont="1" applyFill="1" applyBorder="1" applyAlignment="1">
      <alignment horizontal="justify" vertical="center" wrapText="1"/>
    </xf>
    <xf numFmtId="0" fontId="3" fillId="2" borderId="5" xfId="0" applyFont="1" applyFill="1" applyBorder="1" applyAlignment="1" applyProtection="1">
      <alignment horizontal="justify" vertical="center" wrapText="1"/>
    </xf>
    <xf numFmtId="177" fontId="3" fillId="2" borderId="5" xfId="0" applyNumberFormat="1" applyFont="1" applyFill="1" applyBorder="1" applyAlignment="1" applyProtection="1">
      <alignment horizontal="center" vertical="center" wrapText="1"/>
    </xf>
    <xf numFmtId="0" fontId="1" fillId="2" borderId="5" xfId="0" applyFont="1" applyFill="1" applyBorder="1" applyAlignment="1" applyProtection="1">
      <alignment horizontal="justify" vertical="center" wrapText="1"/>
    </xf>
    <xf numFmtId="0" fontId="3" fillId="2" borderId="2" xfId="0" applyFont="1" applyFill="1" applyBorder="1" applyAlignment="1" applyProtection="1">
      <alignment horizontal="left" vertical="center" wrapText="1"/>
    </xf>
    <xf numFmtId="176" fontId="3" fillId="2" borderId="5"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center" vertical="center" wrapText="1"/>
    </xf>
    <xf numFmtId="0" fontId="1" fillId="0" borderId="7" xfId="0" applyFont="1" applyFill="1" applyBorder="1" applyAlignment="1" applyProtection="1">
      <alignment horizontal="left" vertical="center" wrapText="1"/>
    </xf>
    <xf numFmtId="179" fontId="6" fillId="2" borderId="5" xfId="0" applyNumberFormat="1" applyFont="1" applyFill="1" applyBorder="1" applyAlignment="1" applyProtection="1">
      <alignment horizontal="justify" vertical="center" wrapText="1"/>
    </xf>
    <xf numFmtId="180" fontId="1" fillId="2" borderId="5" xfId="0" applyNumberFormat="1" applyFont="1" applyFill="1" applyBorder="1" applyAlignment="1" applyProtection="1">
      <alignment horizontal="left" vertical="center" wrapText="1"/>
    </xf>
    <xf numFmtId="49" fontId="3" fillId="2" borderId="5" xfId="0" applyNumberFormat="1" applyFont="1" applyFill="1" applyBorder="1" applyAlignment="1" applyProtection="1">
      <alignment horizontal="justify" vertical="center" wrapText="1"/>
    </xf>
    <xf numFmtId="180" fontId="1" fillId="2" borderId="5" xfId="0" applyNumberFormat="1" applyFont="1" applyFill="1" applyBorder="1" applyAlignment="1" applyProtection="1">
      <alignment horizontal="justify"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left" vertical="center" wrapText="1"/>
    </xf>
    <xf numFmtId="49"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180" fontId="3" fillId="0" borderId="5" xfId="0" applyNumberFormat="1" applyFont="1" applyFill="1" applyBorder="1" applyAlignment="1">
      <alignment horizontal="left" vertical="center" wrapText="1"/>
    </xf>
    <xf numFmtId="176" fontId="1" fillId="2" borderId="5" xfId="0" applyNumberFormat="1" applyFont="1" applyFill="1" applyBorder="1" applyAlignment="1" applyProtection="1">
      <alignment horizontal="left" vertical="center" wrapText="1"/>
    </xf>
    <xf numFmtId="180" fontId="1" fillId="2" borderId="5" xfId="0" applyNumberFormat="1" applyFont="1" applyFill="1" applyBorder="1" applyAlignment="1">
      <alignment horizontal="left" vertical="center" wrapText="1"/>
    </xf>
    <xf numFmtId="177" fontId="5" fillId="2" borderId="0" xfId="0" applyNumberFormat="1" applyFont="1" applyFill="1" applyAlignment="1">
      <alignment horizontal="center" vertical="center"/>
    </xf>
    <xf numFmtId="0" fontId="6" fillId="2" borderId="4"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178" fontId="1" fillId="2" borderId="2" xfId="0" applyNumberFormat="1"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7" fontId="1" fillId="2" borderId="5" xfId="0" applyNumberFormat="1" applyFont="1" applyFill="1" applyBorder="1" applyAlignment="1" applyProtection="1">
      <alignment horizontal="center" vertical="center" wrapText="1"/>
    </xf>
    <xf numFmtId="57" fontId="1" fillId="2" borderId="5" xfId="0" applyNumberFormat="1" applyFont="1" applyFill="1" applyBorder="1" applyAlignment="1" applyProtection="1">
      <alignment horizontal="center" vertical="center" wrapText="1"/>
    </xf>
    <xf numFmtId="57" fontId="1" fillId="2" borderId="5" xfId="0" applyNumberFormat="1" applyFont="1" applyFill="1" applyBorder="1" applyAlignment="1">
      <alignment horizontal="center" vertical="center" wrapText="1"/>
    </xf>
    <xf numFmtId="57" fontId="3" fillId="2" borderId="5" xfId="0" applyNumberFormat="1" applyFont="1" applyFill="1" applyBorder="1" applyAlignment="1" applyProtection="1">
      <alignment horizontal="center" vertical="center" wrapText="1"/>
    </xf>
    <xf numFmtId="57" fontId="1" fillId="0" borderId="5" xfId="0" applyNumberFormat="1" applyFont="1" applyFill="1" applyBorder="1" applyAlignment="1">
      <alignment horizontal="center" vertical="center" wrapText="1"/>
    </xf>
    <xf numFmtId="57" fontId="1" fillId="2" borderId="5" xfId="0" applyNumberFormat="1" applyFont="1" applyFill="1" applyBorder="1" applyAlignment="1" applyProtection="1">
      <alignment horizontal="center" vertical="center"/>
    </xf>
    <xf numFmtId="0" fontId="7" fillId="0" borderId="5" xfId="0" applyFont="1" applyFill="1" applyBorder="1" applyAlignment="1">
      <alignment horizontal="left" vertical="center" wrapText="1"/>
    </xf>
    <xf numFmtId="0" fontId="1" fillId="2" borderId="5" xfId="0" applyFont="1" applyFill="1" applyBorder="1" applyAlignment="1">
      <alignment horizontal="center" vertical="center"/>
    </xf>
    <xf numFmtId="0" fontId="7" fillId="0" borderId="5" xfId="0" applyFont="1" applyFill="1" applyBorder="1" applyAlignment="1">
      <alignment vertical="center" wrapText="1"/>
    </xf>
    <xf numFmtId="176" fontId="1" fillId="2" borderId="2" xfId="0" applyNumberFormat="1" applyFont="1" applyFill="1" applyBorder="1" applyAlignment="1" applyProtection="1">
      <alignment horizontal="center" vertical="center" wrapText="1"/>
    </xf>
    <xf numFmtId="0" fontId="7" fillId="2" borderId="2" xfId="0" applyFont="1" applyFill="1" applyBorder="1" applyAlignment="1" applyProtection="1">
      <alignment horizontal="justify" vertical="center" wrapText="1"/>
    </xf>
    <xf numFmtId="49" fontId="8" fillId="0" borderId="5" xfId="0" applyNumberFormat="1" applyFont="1" applyFill="1" applyBorder="1" applyAlignment="1" applyProtection="1">
      <alignment horizontal="justify" vertical="center" wrapText="1"/>
    </xf>
    <xf numFmtId="49" fontId="7" fillId="2" borderId="2" xfId="0" applyNumberFormat="1" applyFont="1" applyFill="1" applyBorder="1" applyAlignment="1" applyProtection="1">
      <alignment horizontal="justify" vertical="center" wrapText="1"/>
    </xf>
    <xf numFmtId="0" fontId="3" fillId="0" borderId="5"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8" fillId="2" borderId="5" xfId="0" applyFont="1" applyFill="1" applyBorder="1" applyAlignment="1" applyProtection="1">
      <alignment horizontal="justify" vertical="center" wrapText="1"/>
    </xf>
    <xf numFmtId="0" fontId="1" fillId="2" borderId="2" xfId="0" applyFont="1" applyFill="1" applyBorder="1" applyAlignment="1">
      <alignment horizontal="center" vertical="center" wrapText="1"/>
    </xf>
    <xf numFmtId="0" fontId="7" fillId="2" borderId="2" xfId="0" applyFont="1" applyFill="1" applyBorder="1" applyAlignment="1">
      <alignment horizontal="justify" vertical="center" wrapText="1"/>
    </xf>
    <xf numFmtId="176" fontId="1" fillId="2" borderId="2" xfId="0" applyNumberFormat="1" applyFont="1" applyFill="1" applyBorder="1" applyAlignment="1">
      <alignment horizontal="center" vertical="center" wrapText="1"/>
    </xf>
    <xf numFmtId="181" fontId="3" fillId="0" borderId="5" xfId="0" applyNumberFormat="1" applyFont="1" applyFill="1" applyBorder="1" applyAlignment="1" applyProtection="1">
      <alignment horizontal="center" vertical="center" wrapText="1"/>
    </xf>
    <xf numFmtId="181" fontId="1" fillId="2" borderId="5" xfId="0" applyNumberFormat="1" applyFont="1" applyFill="1" applyBorder="1" applyAlignment="1" applyProtection="1">
      <alignment horizontal="center" vertical="center" wrapText="1"/>
    </xf>
    <xf numFmtId="181" fontId="1" fillId="0" borderId="5" xfId="0" applyNumberFormat="1" applyFont="1" applyFill="1" applyBorder="1" applyAlignment="1" applyProtection="1">
      <alignment horizontal="center" vertical="center" wrapText="1"/>
    </xf>
    <xf numFmtId="0" fontId="7" fillId="0" borderId="5" xfId="0" applyFont="1" applyFill="1" applyBorder="1" applyAlignment="1">
      <alignment horizontal="justify" vertical="center" wrapText="1"/>
    </xf>
    <xf numFmtId="0" fontId="7" fillId="0" borderId="5" xfId="0" applyFont="1" applyFill="1" applyBorder="1" applyAlignment="1" applyProtection="1">
      <alignment horizontal="left" vertical="center" wrapText="1"/>
    </xf>
    <xf numFmtId="176" fontId="6" fillId="2" borderId="5" xfId="0" applyNumberFormat="1" applyFont="1" applyFill="1" applyBorder="1" applyAlignment="1" applyProtection="1">
      <alignment horizontal="center" vertical="center"/>
    </xf>
    <xf numFmtId="180" fontId="1" fillId="0" borderId="5" xfId="0" applyNumberFormat="1" applyFont="1" applyFill="1" applyBorder="1" applyAlignment="1">
      <alignment horizontal="justify" vertical="center" wrapText="1"/>
    </xf>
    <xf numFmtId="180" fontId="1" fillId="0" borderId="5" xfId="0" applyNumberFormat="1" applyFont="1" applyFill="1" applyBorder="1" applyAlignment="1">
      <alignment horizontal="left" vertical="center" wrapText="1"/>
    </xf>
    <xf numFmtId="0" fontId="1" fillId="2" borderId="2" xfId="0" applyFont="1" applyFill="1" applyBorder="1" applyAlignment="1" applyProtection="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justify" vertical="center" wrapText="1"/>
    </xf>
    <xf numFmtId="180" fontId="1" fillId="2" borderId="2"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180" fontId="1" fillId="2" borderId="2" xfId="0" applyNumberFormat="1" applyFont="1" applyFill="1" applyBorder="1" applyAlignment="1" applyProtection="1">
      <alignment horizontal="justify" vertical="center" wrapText="1"/>
    </xf>
    <xf numFmtId="179" fontId="1" fillId="2" borderId="5" xfId="0" applyNumberFormat="1" applyFont="1" applyFill="1" applyBorder="1" applyAlignment="1" applyProtection="1">
      <alignment horizontal="justify" vertical="center" wrapText="1"/>
    </xf>
    <xf numFmtId="180" fontId="1" fillId="2" borderId="5" xfId="0" applyNumberFormat="1" applyFont="1" applyFill="1" applyBorder="1" applyAlignment="1">
      <alignment horizontal="center" vertical="center" wrapText="1"/>
    </xf>
    <xf numFmtId="0" fontId="1" fillId="2" borderId="5" xfId="0" applyFont="1" applyFill="1" applyBorder="1" applyAlignment="1" applyProtection="1">
      <alignment vertical="center" wrapText="1"/>
    </xf>
    <xf numFmtId="0" fontId="1" fillId="2" borderId="5" xfId="0" applyFont="1" applyFill="1" applyBorder="1" applyAlignment="1" applyProtection="1">
      <alignment vertical="center"/>
    </xf>
    <xf numFmtId="0" fontId="1" fillId="2" borderId="5" xfId="0" applyNumberFormat="1" applyFont="1" applyFill="1" applyBorder="1" applyAlignment="1" applyProtection="1">
      <alignment horizontal="center" vertical="center" wrapText="1"/>
    </xf>
    <xf numFmtId="49" fontId="1" fillId="2" borderId="5" xfId="0" applyNumberFormat="1" applyFont="1" applyFill="1" applyBorder="1" applyAlignment="1">
      <alignment horizontal="left" vertical="center" wrapText="1"/>
    </xf>
    <xf numFmtId="49" fontId="1" fillId="2" borderId="2" xfId="0" applyNumberFormat="1" applyFont="1" applyFill="1" applyBorder="1" applyAlignment="1" applyProtection="1">
      <alignment horizontal="left" vertical="center" wrapText="1"/>
    </xf>
    <xf numFmtId="180" fontId="1" fillId="2" borderId="5" xfId="0" applyNumberFormat="1" applyFont="1" applyFill="1" applyBorder="1" applyAlignment="1" applyProtection="1">
      <alignment horizontal="center" vertical="center"/>
    </xf>
    <xf numFmtId="180"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180" fontId="1" fillId="2" borderId="2" xfId="0" applyNumberFormat="1" applyFont="1" applyFill="1" applyBorder="1" applyAlignment="1" applyProtection="1">
      <alignment horizontal="center" vertical="center"/>
    </xf>
    <xf numFmtId="177" fontId="1" fillId="2" borderId="2" xfId="0" applyNumberFormat="1" applyFont="1" applyFill="1" applyBorder="1" applyAlignment="1" applyProtection="1">
      <alignment horizontal="center" vertical="center" wrapText="1"/>
    </xf>
    <xf numFmtId="176" fontId="6" fillId="2" borderId="5" xfId="0" applyNumberFormat="1" applyFont="1" applyFill="1" applyBorder="1" applyAlignment="1" applyProtection="1">
      <alignment horizontal="justify" vertical="center" wrapText="1"/>
    </xf>
    <xf numFmtId="176" fontId="6" fillId="2" borderId="5" xfId="0" applyNumberFormat="1" applyFont="1" applyFill="1" applyBorder="1" applyAlignment="1" applyProtection="1">
      <alignment horizontal="justify" vertical="center"/>
    </xf>
    <xf numFmtId="178" fontId="1" fillId="2" borderId="5" xfId="0" applyNumberFormat="1" applyFont="1" applyFill="1" applyBorder="1" applyAlignment="1" applyProtection="1">
      <alignment horizontal="center" vertical="center" wrapText="1"/>
    </xf>
    <xf numFmtId="57" fontId="1" fillId="2" borderId="2" xfId="0" applyNumberFormat="1" applyFont="1" applyFill="1" applyBorder="1" applyAlignment="1" applyProtection="1">
      <alignment horizontal="center" vertical="center" wrapText="1"/>
    </xf>
    <xf numFmtId="176" fontId="1" fillId="2" borderId="5" xfId="0" applyNumberFormat="1" applyFont="1" applyFill="1" applyBorder="1" applyAlignment="1">
      <alignment vertical="center"/>
    </xf>
    <xf numFmtId="176" fontId="1" fillId="2" borderId="5" xfId="0" applyNumberFormat="1" applyFont="1" applyFill="1" applyBorder="1" applyAlignment="1">
      <alignment horizontal="center" vertical="center"/>
    </xf>
    <xf numFmtId="177" fontId="1" fillId="2" borderId="5" xfId="0" applyNumberFormat="1"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1" xfId="0" applyFont="1" applyFill="1" applyBorder="1" applyAlignment="1" applyProtection="1">
      <alignment vertical="center"/>
    </xf>
    <xf numFmtId="49" fontId="1" fillId="2" borderId="5" xfId="0" applyNumberFormat="1" applyFont="1" applyFill="1" applyBorder="1" applyAlignment="1" applyProtection="1">
      <alignment horizontal="center" vertical="center"/>
    </xf>
    <xf numFmtId="57" fontId="1" fillId="2"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38100</xdr:colOff>
      <xdr:row>66</xdr:row>
      <xdr:rowOff>0</xdr:rowOff>
    </xdr:from>
    <xdr:to>
      <xdr:col>2</xdr:col>
      <xdr:colOff>361315</xdr:colOff>
      <xdr:row>66</xdr:row>
      <xdr:rowOff>781050</xdr:rowOff>
    </xdr:to>
    <xdr:sp>
      <xdr:nvSpPr>
        <xdr:cNvPr id="2" name="Text Box 17"/>
        <xdr:cNvSpPr txBox="1">
          <a:spLocks noChangeAspect="1"/>
        </xdr:cNvSpPr>
      </xdr:nvSpPr>
      <xdr:spPr>
        <a:xfrm>
          <a:off x="1314450" y="130693795"/>
          <a:ext cx="323215" cy="781050"/>
        </a:xfrm>
        <a:prstGeom prst="rect">
          <a:avLst/>
        </a:prstGeom>
        <a:noFill/>
        <a:ln w="9525">
          <a:noFill/>
        </a:ln>
      </xdr:spPr>
    </xdr:sp>
    <xdr:clientData/>
  </xdr:twoCellAnchor>
  <xdr:twoCellAnchor editAs="oneCell">
    <xdr:from>
      <xdr:col>2</xdr:col>
      <xdr:colOff>199390</xdr:colOff>
      <xdr:row>66</xdr:row>
      <xdr:rowOff>0</xdr:rowOff>
    </xdr:from>
    <xdr:to>
      <xdr:col>2</xdr:col>
      <xdr:colOff>476250</xdr:colOff>
      <xdr:row>66</xdr:row>
      <xdr:rowOff>781050</xdr:rowOff>
    </xdr:to>
    <xdr:sp>
      <xdr:nvSpPr>
        <xdr:cNvPr id="3" name="Text Box 17"/>
        <xdr:cNvSpPr txBox="1">
          <a:spLocks noChangeAspect="1"/>
        </xdr:cNvSpPr>
      </xdr:nvSpPr>
      <xdr:spPr>
        <a:xfrm>
          <a:off x="1475740" y="130693795"/>
          <a:ext cx="276860" cy="781050"/>
        </a:xfrm>
        <a:prstGeom prst="rect">
          <a:avLst/>
        </a:prstGeom>
        <a:noFill/>
        <a:ln w="9525">
          <a:noFill/>
        </a:ln>
      </xdr:spPr>
    </xdr:sp>
    <xdr:clientData/>
  </xdr:twoCellAnchor>
  <xdr:twoCellAnchor editAs="oneCell">
    <xdr:from>
      <xdr:col>2</xdr:col>
      <xdr:colOff>38100</xdr:colOff>
      <xdr:row>66</xdr:row>
      <xdr:rowOff>0</xdr:rowOff>
    </xdr:from>
    <xdr:to>
      <xdr:col>2</xdr:col>
      <xdr:colOff>361315</xdr:colOff>
      <xdr:row>66</xdr:row>
      <xdr:rowOff>781050</xdr:rowOff>
    </xdr:to>
    <xdr:sp>
      <xdr:nvSpPr>
        <xdr:cNvPr id="4" name="Text Box 17"/>
        <xdr:cNvSpPr txBox="1">
          <a:spLocks noChangeAspect="1"/>
        </xdr:cNvSpPr>
      </xdr:nvSpPr>
      <xdr:spPr>
        <a:xfrm>
          <a:off x="1314450" y="130693795"/>
          <a:ext cx="323215" cy="781050"/>
        </a:xfrm>
        <a:prstGeom prst="rect">
          <a:avLst/>
        </a:prstGeom>
        <a:noFill/>
        <a:ln w="9525">
          <a:noFill/>
        </a:ln>
      </xdr:spPr>
    </xdr:sp>
    <xdr:clientData/>
  </xdr:twoCellAnchor>
  <xdr:twoCellAnchor editAs="oneCell">
    <xdr:from>
      <xdr:col>2</xdr:col>
      <xdr:colOff>199390</xdr:colOff>
      <xdr:row>66</xdr:row>
      <xdr:rowOff>0</xdr:rowOff>
    </xdr:from>
    <xdr:to>
      <xdr:col>2</xdr:col>
      <xdr:colOff>476250</xdr:colOff>
      <xdr:row>66</xdr:row>
      <xdr:rowOff>781050</xdr:rowOff>
    </xdr:to>
    <xdr:sp>
      <xdr:nvSpPr>
        <xdr:cNvPr id="5" name="Text Box 17"/>
        <xdr:cNvSpPr txBox="1">
          <a:spLocks noChangeAspect="1"/>
        </xdr:cNvSpPr>
      </xdr:nvSpPr>
      <xdr:spPr>
        <a:xfrm>
          <a:off x="1475740" y="130693795"/>
          <a:ext cx="276860" cy="781050"/>
        </a:xfrm>
        <a:prstGeom prst="rect">
          <a:avLst/>
        </a:prstGeom>
        <a:noFill/>
        <a:ln w="9525">
          <a:noFill/>
        </a:ln>
      </xdr:spPr>
    </xdr:sp>
    <xdr:clientData/>
  </xdr:twoCellAnchor>
  <xdr:twoCellAnchor editAs="oneCell">
    <xdr:from>
      <xdr:col>2</xdr:col>
      <xdr:colOff>38100</xdr:colOff>
      <xdr:row>66</xdr:row>
      <xdr:rowOff>0</xdr:rowOff>
    </xdr:from>
    <xdr:to>
      <xdr:col>2</xdr:col>
      <xdr:colOff>361315</xdr:colOff>
      <xdr:row>66</xdr:row>
      <xdr:rowOff>788035</xdr:rowOff>
    </xdr:to>
    <xdr:sp>
      <xdr:nvSpPr>
        <xdr:cNvPr id="6" name="Text Box 17"/>
        <xdr:cNvSpPr txBox="1">
          <a:spLocks noChangeAspect="1"/>
        </xdr:cNvSpPr>
      </xdr:nvSpPr>
      <xdr:spPr>
        <a:xfrm>
          <a:off x="1314450" y="130693795"/>
          <a:ext cx="323215" cy="788035"/>
        </a:xfrm>
        <a:prstGeom prst="rect">
          <a:avLst/>
        </a:prstGeom>
        <a:noFill/>
        <a:ln w="9525">
          <a:noFill/>
        </a:ln>
      </xdr:spPr>
    </xdr:sp>
    <xdr:clientData/>
  </xdr:twoCellAnchor>
  <xdr:twoCellAnchor editAs="oneCell">
    <xdr:from>
      <xdr:col>2</xdr:col>
      <xdr:colOff>199390</xdr:colOff>
      <xdr:row>66</xdr:row>
      <xdr:rowOff>0</xdr:rowOff>
    </xdr:from>
    <xdr:to>
      <xdr:col>2</xdr:col>
      <xdr:colOff>476250</xdr:colOff>
      <xdr:row>66</xdr:row>
      <xdr:rowOff>788035</xdr:rowOff>
    </xdr:to>
    <xdr:sp>
      <xdr:nvSpPr>
        <xdr:cNvPr id="7" name="Text Box 17"/>
        <xdr:cNvSpPr txBox="1">
          <a:spLocks noChangeAspect="1"/>
        </xdr:cNvSpPr>
      </xdr:nvSpPr>
      <xdr:spPr>
        <a:xfrm>
          <a:off x="1475740" y="130693795"/>
          <a:ext cx="276860" cy="788035"/>
        </a:xfrm>
        <a:prstGeom prst="rect">
          <a:avLst/>
        </a:prstGeom>
        <a:noFill/>
        <a:ln w="9525">
          <a:noFill/>
        </a:ln>
      </xdr:spPr>
    </xdr:sp>
    <xdr:clientData/>
  </xdr:twoCellAnchor>
  <xdr:twoCellAnchor editAs="oneCell">
    <xdr:from>
      <xdr:col>2</xdr:col>
      <xdr:colOff>38100</xdr:colOff>
      <xdr:row>66</xdr:row>
      <xdr:rowOff>0</xdr:rowOff>
    </xdr:from>
    <xdr:to>
      <xdr:col>2</xdr:col>
      <xdr:colOff>361315</xdr:colOff>
      <xdr:row>66</xdr:row>
      <xdr:rowOff>788035</xdr:rowOff>
    </xdr:to>
    <xdr:sp>
      <xdr:nvSpPr>
        <xdr:cNvPr id="8" name="Text Box 17"/>
        <xdr:cNvSpPr txBox="1">
          <a:spLocks noChangeAspect="1"/>
        </xdr:cNvSpPr>
      </xdr:nvSpPr>
      <xdr:spPr>
        <a:xfrm>
          <a:off x="1314450" y="130693795"/>
          <a:ext cx="323215" cy="788035"/>
        </a:xfrm>
        <a:prstGeom prst="rect">
          <a:avLst/>
        </a:prstGeom>
        <a:noFill/>
        <a:ln w="9525">
          <a:noFill/>
        </a:ln>
      </xdr:spPr>
    </xdr:sp>
    <xdr:clientData/>
  </xdr:twoCellAnchor>
  <xdr:twoCellAnchor editAs="oneCell">
    <xdr:from>
      <xdr:col>2</xdr:col>
      <xdr:colOff>199390</xdr:colOff>
      <xdr:row>66</xdr:row>
      <xdr:rowOff>0</xdr:rowOff>
    </xdr:from>
    <xdr:to>
      <xdr:col>2</xdr:col>
      <xdr:colOff>476250</xdr:colOff>
      <xdr:row>66</xdr:row>
      <xdr:rowOff>788035</xdr:rowOff>
    </xdr:to>
    <xdr:sp>
      <xdr:nvSpPr>
        <xdr:cNvPr id="9" name="Text Box 17"/>
        <xdr:cNvSpPr txBox="1">
          <a:spLocks noChangeAspect="1"/>
        </xdr:cNvSpPr>
      </xdr:nvSpPr>
      <xdr:spPr>
        <a:xfrm>
          <a:off x="1475740" y="130693795"/>
          <a:ext cx="276860" cy="788035"/>
        </a:xfrm>
        <a:prstGeom prst="rect">
          <a:avLst/>
        </a:prstGeom>
        <a:noFill/>
        <a:ln w="9525">
          <a:noFill/>
        </a:ln>
      </xdr:spPr>
    </xdr:sp>
    <xdr:clientData/>
  </xdr:twoCellAnchor>
  <xdr:twoCellAnchor editAs="oneCell">
    <xdr:from>
      <xdr:col>2</xdr:col>
      <xdr:colOff>38100</xdr:colOff>
      <xdr:row>66</xdr:row>
      <xdr:rowOff>0</xdr:rowOff>
    </xdr:from>
    <xdr:to>
      <xdr:col>2</xdr:col>
      <xdr:colOff>361315</xdr:colOff>
      <xdr:row>66</xdr:row>
      <xdr:rowOff>781050</xdr:rowOff>
    </xdr:to>
    <xdr:sp>
      <xdr:nvSpPr>
        <xdr:cNvPr id="10" name="Text Box 17"/>
        <xdr:cNvSpPr txBox="1">
          <a:spLocks noChangeAspect="1"/>
        </xdr:cNvSpPr>
      </xdr:nvSpPr>
      <xdr:spPr>
        <a:xfrm>
          <a:off x="1314450" y="130693795"/>
          <a:ext cx="323215" cy="781050"/>
        </a:xfrm>
        <a:prstGeom prst="rect">
          <a:avLst/>
        </a:prstGeom>
        <a:noFill/>
        <a:ln w="9525">
          <a:noFill/>
        </a:ln>
      </xdr:spPr>
    </xdr:sp>
    <xdr:clientData/>
  </xdr:twoCellAnchor>
  <xdr:twoCellAnchor editAs="oneCell">
    <xdr:from>
      <xdr:col>2</xdr:col>
      <xdr:colOff>199390</xdr:colOff>
      <xdr:row>66</xdr:row>
      <xdr:rowOff>0</xdr:rowOff>
    </xdr:from>
    <xdr:to>
      <xdr:col>2</xdr:col>
      <xdr:colOff>476250</xdr:colOff>
      <xdr:row>66</xdr:row>
      <xdr:rowOff>781050</xdr:rowOff>
    </xdr:to>
    <xdr:sp>
      <xdr:nvSpPr>
        <xdr:cNvPr id="11" name="Text Box 17"/>
        <xdr:cNvSpPr txBox="1">
          <a:spLocks noChangeAspect="1"/>
        </xdr:cNvSpPr>
      </xdr:nvSpPr>
      <xdr:spPr>
        <a:xfrm>
          <a:off x="1475740" y="130693795"/>
          <a:ext cx="276860" cy="781050"/>
        </a:xfrm>
        <a:prstGeom prst="rect">
          <a:avLst/>
        </a:prstGeom>
        <a:noFill/>
        <a:ln w="9525">
          <a:noFill/>
        </a:ln>
      </xdr:spPr>
    </xdr:sp>
    <xdr:clientData/>
  </xdr:twoCellAnchor>
  <xdr:twoCellAnchor editAs="oneCell">
    <xdr:from>
      <xdr:col>2</xdr:col>
      <xdr:colOff>38100</xdr:colOff>
      <xdr:row>66</xdr:row>
      <xdr:rowOff>0</xdr:rowOff>
    </xdr:from>
    <xdr:to>
      <xdr:col>2</xdr:col>
      <xdr:colOff>361315</xdr:colOff>
      <xdr:row>66</xdr:row>
      <xdr:rowOff>781050</xdr:rowOff>
    </xdr:to>
    <xdr:sp>
      <xdr:nvSpPr>
        <xdr:cNvPr id="12" name="Text Box 17"/>
        <xdr:cNvSpPr txBox="1">
          <a:spLocks noChangeAspect="1"/>
        </xdr:cNvSpPr>
      </xdr:nvSpPr>
      <xdr:spPr>
        <a:xfrm>
          <a:off x="1314450" y="130693795"/>
          <a:ext cx="323215" cy="781050"/>
        </a:xfrm>
        <a:prstGeom prst="rect">
          <a:avLst/>
        </a:prstGeom>
        <a:noFill/>
        <a:ln w="9525">
          <a:noFill/>
        </a:ln>
      </xdr:spPr>
    </xdr:sp>
    <xdr:clientData/>
  </xdr:twoCellAnchor>
  <xdr:twoCellAnchor editAs="oneCell">
    <xdr:from>
      <xdr:col>2</xdr:col>
      <xdr:colOff>199390</xdr:colOff>
      <xdr:row>66</xdr:row>
      <xdr:rowOff>0</xdr:rowOff>
    </xdr:from>
    <xdr:to>
      <xdr:col>2</xdr:col>
      <xdr:colOff>476250</xdr:colOff>
      <xdr:row>66</xdr:row>
      <xdr:rowOff>781050</xdr:rowOff>
    </xdr:to>
    <xdr:sp>
      <xdr:nvSpPr>
        <xdr:cNvPr id="13" name="Text Box 17"/>
        <xdr:cNvSpPr txBox="1">
          <a:spLocks noChangeAspect="1"/>
        </xdr:cNvSpPr>
      </xdr:nvSpPr>
      <xdr:spPr>
        <a:xfrm>
          <a:off x="1475740" y="130693795"/>
          <a:ext cx="276860" cy="781050"/>
        </a:xfrm>
        <a:prstGeom prst="rect">
          <a:avLst/>
        </a:prstGeom>
        <a:noFill/>
        <a:ln w="9525">
          <a:noFill/>
        </a:ln>
      </xdr:spPr>
    </xdr:sp>
    <xdr:clientData/>
  </xdr:twoCellAnchor>
  <xdr:twoCellAnchor editAs="oneCell">
    <xdr:from>
      <xdr:col>3</xdr:col>
      <xdr:colOff>492760</xdr:colOff>
      <xdr:row>20</xdr:row>
      <xdr:rowOff>0</xdr:rowOff>
    </xdr:from>
    <xdr:to>
      <xdr:col>4</xdr:col>
      <xdr:colOff>175260</xdr:colOff>
      <xdr:row>20</xdr:row>
      <xdr:rowOff>112395</xdr:rowOff>
    </xdr:to>
    <xdr:sp>
      <xdr:nvSpPr>
        <xdr:cNvPr id="54" name="Text Box 17"/>
        <xdr:cNvSpPr txBox="1">
          <a:spLocks noChangeAspect="1"/>
        </xdr:cNvSpPr>
      </xdr:nvSpPr>
      <xdr:spPr>
        <a:xfrm>
          <a:off x="2454910" y="32678370"/>
          <a:ext cx="577850" cy="112395"/>
        </a:xfrm>
        <a:prstGeom prst="rect">
          <a:avLst/>
        </a:prstGeom>
        <a:noFill/>
        <a:ln w="9525">
          <a:noFill/>
        </a:ln>
      </xdr:spPr>
    </xdr:sp>
    <xdr:clientData/>
  </xdr:twoCellAnchor>
  <xdr:twoCellAnchor editAs="oneCell">
    <xdr:from>
      <xdr:col>3</xdr:col>
      <xdr:colOff>492760</xdr:colOff>
      <xdr:row>20</xdr:row>
      <xdr:rowOff>0</xdr:rowOff>
    </xdr:from>
    <xdr:to>
      <xdr:col>4</xdr:col>
      <xdr:colOff>175260</xdr:colOff>
      <xdr:row>20</xdr:row>
      <xdr:rowOff>130810</xdr:rowOff>
    </xdr:to>
    <xdr:sp>
      <xdr:nvSpPr>
        <xdr:cNvPr id="55" name="Text Box 17"/>
        <xdr:cNvSpPr txBox="1">
          <a:spLocks noChangeAspect="1"/>
        </xdr:cNvSpPr>
      </xdr:nvSpPr>
      <xdr:spPr>
        <a:xfrm>
          <a:off x="2454910" y="32678370"/>
          <a:ext cx="577850" cy="130810"/>
        </a:xfrm>
        <a:prstGeom prst="rect">
          <a:avLst/>
        </a:prstGeom>
        <a:noFill/>
        <a:ln w="9525">
          <a:noFill/>
        </a:ln>
      </xdr:spPr>
    </xdr:sp>
    <xdr:clientData/>
  </xdr:twoCellAnchor>
  <xdr:twoCellAnchor editAs="oneCell">
    <xdr:from>
      <xdr:col>2</xdr:col>
      <xdr:colOff>334010</xdr:colOff>
      <xdr:row>20</xdr:row>
      <xdr:rowOff>0</xdr:rowOff>
    </xdr:from>
    <xdr:to>
      <xdr:col>3</xdr:col>
      <xdr:colOff>351155</xdr:colOff>
      <xdr:row>20</xdr:row>
      <xdr:rowOff>112395</xdr:rowOff>
    </xdr:to>
    <xdr:sp>
      <xdr:nvSpPr>
        <xdr:cNvPr id="56" name="Text Box 17"/>
        <xdr:cNvSpPr txBox="1">
          <a:spLocks noChangeAspect="1"/>
        </xdr:cNvSpPr>
      </xdr:nvSpPr>
      <xdr:spPr>
        <a:xfrm>
          <a:off x="1610360" y="32678370"/>
          <a:ext cx="702945" cy="112395"/>
        </a:xfrm>
        <a:prstGeom prst="rect">
          <a:avLst/>
        </a:prstGeom>
        <a:noFill/>
        <a:ln w="9525">
          <a:noFill/>
        </a:ln>
      </xdr:spPr>
    </xdr:sp>
    <xdr:clientData/>
  </xdr:twoCellAnchor>
  <xdr:twoCellAnchor editAs="oneCell">
    <xdr:from>
      <xdr:col>2</xdr:col>
      <xdr:colOff>334010</xdr:colOff>
      <xdr:row>20</xdr:row>
      <xdr:rowOff>0</xdr:rowOff>
    </xdr:from>
    <xdr:to>
      <xdr:col>3</xdr:col>
      <xdr:colOff>351155</xdr:colOff>
      <xdr:row>20</xdr:row>
      <xdr:rowOff>130810</xdr:rowOff>
    </xdr:to>
    <xdr:sp>
      <xdr:nvSpPr>
        <xdr:cNvPr id="57" name="Text Box 17"/>
        <xdr:cNvSpPr txBox="1">
          <a:spLocks noChangeAspect="1"/>
        </xdr:cNvSpPr>
      </xdr:nvSpPr>
      <xdr:spPr>
        <a:xfrm>
          <a:off x="1610360" y="32678370"/>
          <a:ext cx="702945" cy="130810"/>
        </a:xfrm>
        <a:prstGeom prst="rect">
          <a:avLst/>
        </a:prstGeom>
        <a:noFill/>
        <a:ln w="9525">
          <a:noFill/>
        </a:ln>
      </xdr:spPr>
    </xdr:sp>
    <xdr:clientData/>
  </xdr:twoCellAnchor>
  <xdr:twoCellAnchor editAs="oneCell">
    <xdr:from>
      <xdr:col>3</xdr:col>
      <xdr:colOff>492760</xdr:colOff>
      <xdr:row>20</xdr:row>
      <xdr:rowOff>0</xdr:rowOff>
    </xdr:from>
    <xdr:to>
      <xdr:col>4</xdr:col>
      <xdr:colOff>175260</xdr:colOff>
      <xdr:row>20</xdr:row>
      <xdr:rowOff>112395</xdr:rowOff>
    </xdr:to>
    <xdr:sp>
      <xdr:nvSpPr>
        <xdr:cNvPr id="58" name="Text Box 17"/>
        <xdr:cNvSpPr txBox="1">
          <a:spLocks noChangeAspect="1"/>
        </xdr:cNvSpPr>
      </xdr:nvSpPr>
      <xdr:spPr>
        <a:xfrm>
          <a:off x="2454910" y="32678370"/>
          <a:ext cx="577850" cy="112395"/>
        </a:xfrm>
        <a:prstGeom prst="rect">
          <a:avLst/>
        </a:prstGeom>
        <a:noFill/>
        <a:ln w="9525">
          <a:noFill/>
        </a:ln>
      </xdr:spPr>
    </xdr:sp>
    <xdr:clientData/>
  </xdr:twoCellAnchor>
  <xdr:twoCellAnchor editAs="oneCell">
    <xdr:from>
      <xdr:col>3</xdr:col>
      <xdr:colOff>492760</xdr:colOff>
      <xdr:row>20</xdr:row>
      <xdr:rowOff>0</xdr:rowOff>
    </xdr:from>
    <xdr:to>
      <xdr:col>4</xdr:col>
      <xdr:colOff>175260</xdr:colOff>
      <xdr:row>20</xdr:row>
      <xdr:rowOff>130810</xdr:rowOff>
    </xdr:to>
    <xdr:sp>
      <xdr:nvSpPr>
        <xdr:cNvPr id="59" name="Text Box 17"/>
        <xdr:cNvSpPr txBox="1">
          <a:spLocks noChangeAspect="1"/>
        </xdr:cNvSpPr>
      </xdr:nvSpPr>
      <xdr:spPr>
        <a:xfrm>
          <a:off x="2454910" y="32678370"/>
          <a:ext cx="577850" cy="130810"/>
        </a:xfrm>
        <a:prstGeom prst="rect">
          <a:avLst/>
        </a:prstGeom>
        <a:noFill/>
        <a:ln w="9525">
          <a:noFill/>
        </a:ln>
      </xdr:spPr>
    </xdr:sp>
    <xdr:clientData/>
  </xdr:twoCellAnchor>
  <xdr:twoCellAnchor editAs="oneCell">
    <xdr:from>
      <xdr:col>2</xdr:col>
      <xdr:colOff>334010</xdr:colOff>
      <xdr:row>20</xdr:row>
      <xdr:rowOff>0</xdr:rowOff>
    </xdr:from>
    <xdr:to>
      <xdr:col>3</xdr:col>
      <xdr:colOff>351155</xdr:colOff>
      <xdr:row>20</xdr:row>
      <xdr:rowOff>112395</xdr:rowOff>
    </xdr:to>
    <xdr:sp>
      <xdr:nvSpPr>
        <xdr:cNvPr id="60" name="Text Box 17"/>
        <xdr:cNvSpPr txBox="1">
          <a:spLocks noChangeAspect="1"/>
        </xdr:cNvSpPr>
      </xdr:nvSpPr>
      <xdr:spPr>
        <a:xfrm>
          <a:off x="1610360" y="32678370"/>
          <a:ext cx="702945" cy="112395"/>
        </a:xfrm>
        <a:prstGeom prst="rect">
          <a:avLst/>
        </a:prstGeom>
        <a:noFill/>
        <a:ln w="9525">
          <a:noFill/>
        </a:ln>
      </xdr:spPr>
    </xdr:sp>
    <xdr:clientData/>
  </xdr:twoCellAnchor>
  <xdr:twoCellAnchor editAs="oneCell">
    <xdr:from>
      <xdr:col>2</xdr:col>
      <xdr:colOff>334010</xdr:colOff>
      <xdr:row>20</xdr:row>
      <xdr:rowOff>0</xdr:rowOff>
    </xdr:from>
    <xdr:to>
      <xdr:col>3</xdr:col>
      <xdr:colOff>351155</xdr:colOff>
      <xdr:row>20</xdr:row>
      <xdr:rowOff>130810</xdr:rowOff>
    </xdr:to>
    <xdr:sp>
      <xdr:nvSpPr>
        <xdr:cNvPr id="61" name="Text Box 17"/>
        <xdr:cNvSpPr txBox="1">
          <a:spLocks noChangeAspect="1"/>
        </xdr:cNvSpPr>
      </xdr:nvSpPr>
      <xdr:spPr>
        <a:xfrm>
          <a:off x="1610360" y="32678370"/>
          <a:ext cx="702945" cy="130810"/>
        </a:xfrm>
        <a:prstGeom prst="rect">
          <a:avLst/>
        </a:prstGeom>
        <a:noFill/>
        <a:ln w="9525">
          <a:noFill/>
        </a:ln>
      </xdr:spPr>
    </xdr:sp>
    <xdr:clientData/>
  </xdr:twoCellAnchor>
  <xdr:twoCellAnchor editAs="oneCell">
    <xdr:from>
      <xdr:col>3</xdr:col>
      <xdr:colOff>34925</xdr:colOff>
      <xdr:row>20</xdr:row>
      <xdr:rowOff>0</xdr:rowOff>
    </xdr:from>
    <xdr:to>
      <xdr:col>3</xdr:col>
      <xdr:colOff>356870</xdr:colOff>
      <xdr:row>20</xdr:row>
      <xdr:rowOff>767080</xdr:rowOff>
    </xdr:to>
    <xdr:sp>
      <xdr:nvSpPr>
        <xdr:cNvPr id="62" name="Text Box 17"/>
        <xdr:cNvSpPr txBox="1">
          <a:spLocks noChangeAspect="1"/>
        </xdr:cNvSpPr>
      </xdr:nvSpPr>
      <xdr:spPr>
        <a:xfrm>
          <a:off x="1997075" y="32678370"/>
          <a:ext cx="321945" cy="767080"/>
        </a:xfrm>
        <a:prstGeom prst="rect">
          <a:avLst/>
        </a:prstGeom>
        <a:noFill/>
        <a:ln w="9525">
          <a:noFill/>
        </a:ln>
      </xdr:spPr>
    </xdr:sp>
    <xdr:clientData/>
  </xdr:twoCellAnchor>
  <xdr:twoCellAnchor editAs="oneCell">
    <xdr:from>
      <xdr:col>3</xdr:col>
      <xdr:colOff>200025</xdr:colOff>
      <xdr:row>20</xdr:row>
      <xdr:rowOff>0</xdr:rowOff>
    </xdr:from>
    <xdr:to>
      <xdr:col>3</xdr:col>
      <xdr:colOff>474980</xdr:colOff>
      <xdr:row>20</xdr:row>
      <xdr:rowOff>767080</xdr:rowOff>
    </xdr:to>
    <xdr:sp>
      <xdr:nvSpPr>
        <xdr:cNvPr id="63" name="Text Box 17"/>
        <xdr:cNvSpPr txBox="1">
          <a:spLocks noChangeAspect="1"/>
        </xdr:cNvSpPr>
      </xdr:nvSpPr>
      <xdr:spPr>
        <a:xfrm>
          <a:off x="2162175" y="32678370"/>
          <a:ext cx="274955" cy="767080"/>
        </a:xfrm>
        <a:prstGeom prst="rect">
          <a:avLst/>
        </a:prstGeom>
        <a:noFill/>
        <a:ln w="9525">
          <a:noFill/>
        </a:ln>
      </xdr:spPr>
    </xdr:sp>
    <xdr:clientData/>
  </xdr:twoCellAnchor>
  <xdr:twoCellAnchor editAs="oneCell">
    <xdr:from>
      <xdr:col>3</xdr:col>
      <xdr:colOff>34925</xdr:colOff>
      <xdr:row>20</xdr:row>
      <xdr:rowOff>0</xdr:rowOff>
    </xdr:from>
    <xdr:to>
      <xdr:col>3</xdr:col>
      <xdr:colOff>356870</xdr:colOff>
      <xdr:row>20</xdr:row>
      <xdr:rowOff>785495</xdr:rowOff>
    </xdr:to>
    <xdr:sp>
      <xdr:nvSpPr>
        <xdr:cNvPr id="64" name="Text Box 17"/>
        <xdr:cNvSpPr txBox="1">
          <a:spLocks noChangeAspect="1"/>
        </xdr:cNvSpPr>
      </xdr:nvSpPr>
      <xdr:spPr>
        <a:xfrm>
          <a:off x="1997075" y="32678370"/>
          <a:ext cx="321945" cy="785495"/>
        </a:xfrm>
        <a:prstGeom prst="rect">
          <a:avLst/>
        </a:prstGeom>
        <a:noFill/>
        <a:ln w="9525">
          <a:noFill/>
        </a:ln>
      </xdr:spPr>
    </xdr:sp>
    <xdr:clientData/>
  </xdr:twoCellAnchor>
  <xdr:twoCellAnchor editAs="oneCell">
    <xdr:from>
      <xdr:col>3</xdr:col>
      <xdr:colOff>200025</xdr:colOff>
      <xdr:row>20</xdr:row>
      <xdr:rowOff>0</xdr:rowOff>
    </xdr:from>
    <xdr:to>
      <xdr:col>3</xdr:col>
      <xdr:colOff>474980</xdr:colOff>
      <xdr:row>20</xdr:row>
      <xdr:rowOff>785495</xdr:rowOff>
    </xdr:to>
    <xdr:sp>
      <xdr:nvSpPr>
        <xdr:cNvPr id="65" name="Text Box 17"/>
        <xdr:cNvSpPr txBox="1">
          <a:spLocks noChangeAspect="1"/>
        </xdr:cNvSpPr>
      </xdr:nvSpPr>
      <xdr:spPr>
        <a:xfrm>
          <a:off x="2162175" y="32678370"/>
          <a:ext cx="274955" cy="785495"/>
        </a:xfrm>
        <a:prstGeom prst="rect">
          <a:avLst/>
        </a:prstGeom>
        <a:noFill/>
        <a:ln w="9525">
          <a:noFill/>
        </a:ln>
      </xdr:spPr>
    </xdr:sp>
    <xdr:clientData/>
  </xdr:twoCellAnchor>
  <xdr:twoCellAnchor editAs="oneCell">
    <xdr:from>
      <xdr:col>3</xdr:col>
      <xdr:colOff>34925</xdr:colOff>
      <xdr:row>20</xdr:row>
      <xdr:rowOff>0</xdr:rowOff>
    </xdr:from>
    <xdr:to>
      <xdr:col>3</xdr:col>
      <xdr:colOff>356870</xdr:colOff>
      <xdr:row>20</xdr:row>
      <xdr:rowOff>785495</xdr:rowOff>
    </xdr:to>
    <xdr:sp>
      <xdr:nvSpPr>
        <xdr:cNvPr id="66" name="Text Box 17"/>
        <xdr:cNvSpPr txBox="1">
          <a:spLocks noChangeAspect="1"/>
        </xdr:cNvSpPr>
      </xdr:nvSpPr>
      <xdr:spPr>
        <a:xfrm>
          <a:off x="1997075" y="32678370"/>
          <a:ext cx="321945" cy="785495"/>
        </a:xfrm>
        <a:prstGeom prst="rect">
          <a:avLst/>
        </a:prstGeom>
        <a:noFill/>
        <a:ln w="9525">
          <a:noFill/>
        </a:ln>
      </xdr:spPr>
    </xdr:sp>
    <xdr:clientData/>
  </xdr:twoCellAnchor>
  <xdr:twoCellAnchor editAs="oneCell">
    <xdr:from>
      <xdr:col>3</xdr:col>
      <xdr:colOff>200025</xdr:colOff>
      <xdr:row>20</xdr:row>
      <xdr:rowOff>0</xdr:rowOff>
    </xdr:from>
    <xdr:to>
      <xdr:col>3</xdr:col>
      <xdr:colOff>474980</xdr:colOff>
      <xdr:row>20</xdr:row>
      <xdr:rowOff>785495</xdr:rowOff>
    </xdr:to>
    <xdr:sp>
      <xdr:nvSpPr>
        <xdr:cNvPr id="67" name="Text Box 17"/>
        <xdr:cNvSpPr txBox="1">
          <a:spLocks noChangeAspect="1"/>
        </xdr:cNvSpPr>
      </xdr:nvSpPr>
      <xdr:spPr>
        <a:xfrm>
          <a:off x="2162175" y="32678370"/>
          <a:ext cx="274955" cy="785495"/>
        </a:xfrm>
        <a:prstGeom prst="rect">
          <a:avLst/>
        </a:prstGeom>
        <a:noFill/>
        <a:ln w="9525">
          <a:noFill/>
        </a:ln>
      </xdr:spPr>
    </xdr:sp>
    <xdr:clientData/>
  </xdr:twoCellAnchor>
  <xdr:twoCellAnchor editAs="oneCell">
    <xdr:from>
      <xdr:col>3</xdr:col>
      <xdr:colOff>34925</xdr:colOff>
      <xdr:row>20</xdr:row>
      <xdr:rowOff>0</xdr:rowOff>
    </xdr:from>
    <xdr:to>
      <xdr:col>3</xdr:col>
      <xdr:colOff>356870</xdr:colOff>
      <xdr:row>20</xdr:row>
      <xdr:rowOff>767080</xdr:rowOff>
    </xdr:to>
    <xdr:sp>
      <xdr:nvSpPr>
        <xdr:cNvPr id="68" name="Text Box 17"/>
        <xdr:cNvSpPr txBox="1">
          <a:spLocks noChangeAspect="1"/>
        </xdr:cNvSpPr>
      </xdr:nvSpPr>
      <xdr:spPr>
        <a:xfrm>
          <a:off x="1997075" y="32678370"/>
          <a:ext cx="321945" cy="767080"/>
        </a:xfrm>
        <a:prstGeom prst="rect">
          <a:avLst/>
        </a:prstGeom>
        <a:noFill/>
        <a:ln w="9525">
          <a:noFill/>
        </a:ln>
      </xdr:spPr>
    </xdr:sp>
    <xdr:clientData/>
  </xdr:twoCellAnchor>
  <xdr:twoCellAnchor editAs="oneCell">
    <xdr:from>
      <xdr:col>3</xdr:col>
      <xdr:colOff>200025</xdr:colOff>
      <xdr:row>20</xdr:row>
      <xdr:rowOff>0</xdr:rowOff>
    </xdr:from>
    <xdr:to>
      <xdr:col>3</xdr:col>
      <xdr:colOff>474980</xdr:colOff>
      <xdr:row>20</xdr:row>
      <xdr:rowOff>767080</xdr:rowOff>
    </xdr:to>
    <xdr:sp>
      <xdr:nvSpPr>
        <xdr:cNvPr id="69" name="Text Box 17"/>
        <xdr:cNvSpPr txBox="1">
          <a:spLocks noChangeAspect="1"/>
        </xdr:cNvSpPr>
      </xdr:nvSpPr>
      <xdr:spPr>
        <a:xfrm>
          <a:off x="2162175" y="32678370"/>
          <a:ext cx="274955" cy="767080"/>
        </a:xfrm>
        <a:prstGeom prst="rect">
          <a:avLst/>
        </a:prstGeom>
        <a:noFill/>
        <a:ln w="9525">
          <a:noFill/>
        </a:ln>
      </xdr:spPr>
    </xdr:sp>
    <xdr:clientData/>
  </xdr:twoCellAnchor>
  <xdr:twoCellAnchor editAs="oneCell">
    <xdr:from>
      <xdr:col>3</xdr:col>
      <xdr:colOff>34925</xdr:colOff>
      <xdr:row>20</xdr:row>
      <xdr:rowOff>0</xdr:rowOff>
    </xdr:from>
    <xdr:to>
      <xdr:col>3</xdr:col>
      <xdr:colOff>356870</xdr:colOff>
      <xdr:row>20</xdr:row>
      <xdr:rowOff>785495</xdr:rowOff>
    </xdr:to>
    <xdr:sp>
      <xdr:nvSpPr>
        <xdr:cNvPr id="70" name="Text Box 17"/>
        <xdr:cNvSpPr txBox="1">
          <a:spLocks noChangeAspect="1"/>
        </xdr:cNvSpPr>
      </xdr:nvSpPr>
      <xdr:spPr>
        <a:xfrm>
          <a:off x="1997075" y="32678370"/>
          <a:ext cx="321945" cy="785495"/>
        </a:xfrm>
        <a:prstGeom prst="rect">
          <a:avLst/>
        </a:prstGeom>
        <a:noFill/>
        <a:ln w="9525">
          <a:noFill/>
        </a:ln>
      </xdr:spPr>
    </xdr:sp>
    <xdr:clientData/>
  </xdr:twoCellAnchor>
  <xdr:twoCellAnchor editAs="oneCell">
    <xdr:from>
      <xdr:col>3</xdr:col>
      <xdr:colOff>200025</xdr:colOff>
      <xdr:row>20</xdr:row>
      <xdr:rowOff>0</xdr:rowOff>
    </xdr:from>
    <xdr:to>
      <xdr:col>3</xdr:col>
      <xdr:colOff>474980</xdr:colOff>
      <xdr:row>20</xdr:row>
      <xdr:rowOff>785495</xdr:rowOff>
    </xdr:to>
    <xdr:sp>
      <xdr:nvSpPr>
        <xdr:cNvPr id="71" name="Text Box 17"/>
        <xdr:cNvSpPr txBox="1">
          <a:spLocks noChangeAspect="1"/>
        </xdr:cNvSpPr>
      </xdr:nvSpPr>
      <xdr:spPr>
        <a:xfrm>
          <a:off x="2162175" y="32678370"/>
          <a:ext cx="274955" cy="785495"/>
        </a:xfrm>
        <a:prstGeom prst="rect">
          <a:avLst/>
        </a:prstGeom>
        <a:noFill/>
        <a:ln w="9525">
          <a:noFill/>
        </a:ln>
      </xdr:spPr>
    </xdr:sp>
    <xdr:clientData/>
  </xdr:twoCellAnchor>
  <xdr:twoCellAnchor editAs="oneCell">
    <xdr:from>
      <xdr:col>3</xdr:col>
      <xdr:colOff>34925</xdr:colOff>
      <xdr:row>20</xdr:row>
      <xdr:rowOff>0</xdr:rowOff>
    </xdr:from>
    <xdr:to>
      <xdr:col>3</xdr:col>
      <xdr:colOff>356870</xdr:colOff>
      <xdr:row>20</xdr:row>
      <xdr:rowOff>785495</xdr:rowOff>
    </xdr:to>
    <xdr:sp>
      <xdr:nvSpPr>
        <xdr:cNvPr id="72" name="Text Box 17"/>
        <xdr:cNvSpPr txBox="1">
          <a:spLocks noChangeAspect="1"/>
        </xdr:cNvSpPr>
      </xdr:nvSpPr>
      <xdr:spPr>
        <a:xfrm>
          <a:off x="1997075" y="32678370"/>
          <a:ext cx="321945" cy="785495"/>
        </a:xfrm>
        <a:prstGeom prst="rect">
          <a:avLst/>
        </a:prstGeom>
        <a:noFill/>
        <a:ln w="9525">
          <a:noFill/>
        </a:ln>
      </xdr:spPr>
    </xdr:sp>
    <xdr:clientData/>
  </xdr:twoCellAnchor>
  <xdr:twoCellAnchor editAs="oneCell">
    <xdr:from>
      <xdr:col>3</xdr:col>
      <xdr:colOff>200025</xdr:colOff>
      <xdr:row>20</xdr:row>
      <xdr:rowOff>0</xdr:rowOff>
    </xdr:from>
    <xdr:to>
      <xdr:col>3</xdr:col>
      <xdr:colOff>474980</xdr:colOff>
      <xdr:row>20</xdr:row>
      <xdr:rowOff>785495</xdr:rowOff>
    </xdr:to>
    <xdr:sp>
      <xdr:nvSpPr>
        <xdr:cNvPr id="73" name="Text Box 17"/>
        <xdr:cNvSpPr txBox="1">
          <a:spLocks noChangeAspect="1"/>
        </xdr:cNvSpPr>
      </xdr:nvSpPr>
      <xdr:spPr>
        <a:xfrm>
          <a:off x="2162175" y="32678370"/>
          <a:ext cx="274955" cy="785495"/>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14"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15"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16"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17"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788035</xdr:rowOff>
    </xdr:to>
    <xdr:sp>
      <xdr:nvSpPr>
        <xdr:cNvPr id="18" name="Text Box 17"/>
        <xdr:cNvSpPr txBox="1">
          <a:spLocks noChangeAspect="1"/>
        </xdr:cNvSpPr>
      </xdr:nvSpPr>
      <xdr:spPr>
        <a:xfrm>
          <a:off x="1314450" y="128712595"/>
          <a:ext cx="323215" cy="788035"/>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788035</xdr:rowOff>
    </xdr:to>
    <xdr:sp>
      <xdr:nvSpPr>
        <xdr:cNvPr id="19" name="Text Box 17"/>
        <xdr:cNvSpPr txBox="1">
          <a:spLocks noChangeAspect="1"/>
        </xdr:cNvSpPr>
      </xdr:nvSpPr>
      <xdr:spPr>
        <a:xfrm>
          <a:off x="1475740" y="128712595"/>
          <a:ext cx="276860" cy="788035"/>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788035</xdr:rowOff>
    </xdr:to>
    <xdr:sp>
      <xdr:nvSpPr>
        <xdr:cNvPr id="20" name="Text Box 17"/>
        <xdr:cNvSpPr txBox="1">
          <a:spLocks noChangeAspect="1"/>
        </xdr:cNvSpPr>
      </xdr:nvSpPr>
      <xdr:spPr>
        <a:xfrm>
          <a:off x="1314450" y="128712595"/>
          <a:ext cx="323215" cy="788035"/>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788035</xdr:rowOff>
    </xdr:to>
    <xdr:sp>
      <xdr:nvSpPr>
        <xdr:cNvPr id="21" name="Text Box 17"/>
        <xdr:cNvSpPr txBox="1">
          <a:spLocks noChangeAspect="1"/>
        </xdr:cNvSpPr>
      </xdr:nvSpPr>
      <xdr:spPr>
        <a:xfrm>
          <a:off x="1475740" y="128712595"/>
          <a:ext cx="276860" cy="788035"/>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22"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23"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24"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25"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38100</xdr:colOff>
      <xdr:row>51</xdr:row>
      <xdr:rowOff>0</xdr:rowOff>
    </xdr:from>
    <xdr:to>
      <xdr:col>2</xdr:col>
      <xdr:colOff>361315</xdr:colOff>
      <xdr:row>51</xdr:row>
      <xdr:rowOff>781050</xdr:rowOff>
    </xdr:to>
    <xdr:sp>
      <xdr:nvSpPr>
        <xdr:cNvPr id="26" name="Text Box 17"/>
        <xdr:cNvSpPr txBox="1">
          <a:spLocks noChangeAspect="1"/>
        </xdr:cNvSpPr>
      </xdr:nvSpPr>
      <xdr:spPr>
        <a:xfrm>
          <a:off x="1314450" y="98715830"/>
          <a:ext cx="323215" cy="781050"/>
        </a:xfrm>
        <a:prstGeom prst="rect">
          <a:avLst/>
        </a:prstGeom>
        <a:noFill/>
        <a:ln w="9525">
          <a:noFill/>
        </a:ln>
      </xdr:spPr>
    </xdr:sp>
    <xdr:clientData/>
  </xdr:twoCellAnchor>
  <xdr:twoCellAnchor editAs="oneCell">
    <xdr:from>
      <xdr:col>2</xdr:col>
      <xdr:colOff>199390</xdr:colOff>
      <xdr:row>51</xdr:row>
      <xdr:rowOff>0</xdr:rowOff>
    </xdr:from>
    <xdr:to>
      <xdr:col>2</xdr:col>
      <xdr:colOff>476250</xdr:colOff>
      <xdr:row>51</xdr:row>
      <xdr:rowOff>781050</xdr:rowOff>
    </xdr:to>
    <xdr:sp>
      <xdr:nvSpPr>
        <xdr:cNvPr id="27" name="Text Box 17"/>
        <xdr:cNvSpPr txBox="1">
          <a:spLocks noChangeAspect="1"/>
        </xdr:cNvSpPr>
      </xdr:nvSpPr>
      <xdr:spPr>
        <a:xfrm>
          <a:off x="1475740" y="98715830"/>
          <a:ext cx="276860" cy="781050"/>
        </a:xfrm>
        <a:prstGeom prst="rect">
          <a:avLst/>
        </a:prstGeom>
        <a:noFill/>
        <a:ln w="9525">
          <a:noFill/>
        </a:ln>
      </xdr:spPr>
    </xdr:sp>
    <xdr:clientData/>
  </xdr:twoCellAnchor>
  <xdr:twoCellAnchor editAs="oneCell">
    <xdr:from>
      <xdr:col>2</xdr:col>
      <xdr:colOff>38100</xdr:colOff>
      <xdr:row>51</xdr:row>
      <xdr:rowOff>0</xdr:rowOff>
    </xdr:from>
    <xdr:to>
      <xdr:col>2</xdr:col>
      <xdr:colOff>361315</xdr:colOff>
      <xdr:row>51</xdr:row>
      <xdr:rowOff>781050</xdr:rowOff>
    </xdr:to>
    <xdr:sp>
      <xdr:nvSpPr>
        <xdr:cNvPr id="28" name="Text Box 17"/>
        <xdr:cNvSpPr txBox="1">
          <a:spLocks noChangeAspect="1"/>
        </xdr:cNvSpPr>
      </xdr:nvSpPr>
      <xdr:spPr>
        <a:xfrm>
          <a:off x="1314450" y="98715830"/>
          <a:ext cx="323215" cy="781050"/>
        </a:xfrm>
        <a:prstGeom prst="rect">
          <a:avLst/>
        </a:prstGeom>
        <a:noFill/>
        <a:ln w="9525">
          <a:noFill/>
        </a:ln>
      </xdr:spPr>
    </xdr:sp>
    <xdr:clientData/>
  </xdr:twoCellAnchor>
  <xdr:twoCellAnchor editAs="oneCell">
    <xdr:from>
      <xdr:col>2</xdr:col>
      <xdr:colOff>199390</xdr:colOff>
      <xdr:row>51</xdr:row>
      <xdr:rowOff>0</xdr:rowOff>
    </xdr:from>
    <xdr:to>
      <xdr:col>2</xdr:col>
      <xdr:colOff>476250</xdr:colOff>
      <xdr:row>51</xdr:row>
      <xdr:rowOff>781050</xdr:rowOff>
    </xdr:to>
    <xdr:sp>
      <xdr:nvSpPr>
        <xdr:cNvPr id="29" name="Text Box 17"/>
        <xdr:cNvSpPr txBox="1">
          <a:spLocks noChangeAspect="1"/>
        </xdr:cNvSpPr>
      </xdr:nvSpPr>
      <xdr:spPr>
        <a:xfrm>
          <a:off x="1475740" y="98715830"/>
          <a:ext cx="276860" cy="781050"/>
        </a:xfrm>
        <a:prstGeom prst="rect">
          <a:avLst/>
        </a:prstGeom>
        <a:noFill/>
        <a:ln w="9525">
          <a:noFill/>
        </a:ln>
      </xdr:spPr>
    </xdr:sp>
    <xdr:clientData/>
  </xdr:twoCellAnchor>
  <xdr:twoCellAnchor editAs="oneCell">
    <xdr:from>
      <xdr:col>2</xdr:col>
      <xdr:colOff>38100</xdr:colOff>
      <xdr:row>51</xdr:row>
      <xdr:rowOff>0</xdr:rowOff>
    </xdr:from>
    <xdr:to>
      <xdr:col>2</xdr:col>
      <xdr:colOff>361315</xdr:colOff>
      <xdr:row>51</xdr:row>
      <xdr:rowOff>788035</xdr:rowOff>
    </xdr:to>
    <xdr:sp>
      <xdr:nvSpPr>
        <xdr:cNvPr id="30" name="Text Box 17"/>
        <xdr:cNvSpPr txBox="1">
          <a:spLocks noChangeAspect="1"/>
        </xdr:cNvSpPr>
      </xdr:nvSpPr>
      <xdr:spPr>
        <a:xfrm>
          <a:off x="1314450" y="98715830"/>
          <a:ext cx="323215" cy="788035"/>
        </a:xfrm>
        <a:prstGeom prst="rect">
          <a:avLst/>
        </a:prstGeom>
        <a:noFill/>
        <a:ln w="9525">
          <a:noFill/>
        </a:ln>
      </xdr:spPr>
    </xdr:sp>
    <xdr:clientData/>
  </xdr:twoCellAnchor>
  <xdr:twoCellAnchor editAs="oneCell">
    <xdr:from>
      <xdr:col>2</xdr:col>
      <xdr:colOff>199390</xdr:colOff>
      <xdr:row>51</xdr:row>
      <xdr:rowOff>0</xdr:rowOff>
    </xdr:from>
    <xdr:to>
      <xdr:col>2</xdr:col>
      <xdr:colOff>476250</xdr:colOff>
      <xdr:row>51</xdr:row>
      <xdr:rowOff>788035</xdr:rowOff>
    </xdr:to>
    <xdr:sp>
      <xdr:nvSpPr>
        <xdr:cNvPr id="31" name="Text Box 17"/>
        <xdr:cNvSpPr txBox="1">
          <a:spLocks noChangeAspect="1"/>
        </xdr:cNvSpPr>
      </xdr:nvSpPr>
      <xdr:spPr>
        <a:xfrm>
          <a:off x="1475740" y="98715830"/>
          <a:ext cx="276860" cy="788035"/>
        </a:xfrm>
        <a:prstGeom prst="rect">
          <a:avLst/>
        </a:prstGeom>
        <a:noFill/>
        <a:ln w="9525">
          <a:noFill/>
        </a:ln>
      </xdr:spPr>
    </xdr:sp>
    <xdr:clientData/>
  </xdr:twoCellAnchor>
  <xdr:twoCellAnchor editAs="oneCell">
    <xdr:from>
      <xdr:col>2</xdr:col>
      <xdr:colOff>38100</xdr:colOff>
      <xdr:row>51</xdr:row>
      <xdr:rowOff>0</xdr:rowOff>
    </xdr:from>
    <xdr:to>
      <xdr:col>2</xdr:col>
      <xdr:colOff>361315</xdr:colOff>
      <xdr:row>51</xdr:row>
      <xdr:rowOff>788035</xdr:rowOff>
    </xdr:to>
    <xdr:sp>
      <xdr:nvSpPr>
        <xdr:cNvPr id="32" name="Text Box 17"/>
        <xdr:cNvSpPr txBox="1">
          <a:spLocks noChangeAspect="1"/>
        </xdr:cNvSpPr>
      </xdr:nvSpPr>
      <xdr:spPr>
        <a:xfrm>
          <a:off x="1314450" y="98715830"/>
          <a:ext cx="323215" cy="788035"/>
        </a:xfrm>
        <a:prstGeom prst="rect">
          <a:avLst/>
        </a:prstGeom>
        <a:noFill/>
        <a:ln w="9525">
          <a:noFill/>
        </a:ln>
      </xdr:spPr>
    </xdr:sp>
    <xdr:clientData/>
  </xdr:twoCellAnchor>
  <xdr:twoCellAnchor editAs="oneCell">
    <xdr:from>
      <xdr:col>2</xdr:col>
      <xdr:colOff>199390</xdr:colOff>
      <xdr:row>51</xdr:row>
      <xdr:rowOff>0</xdr:rowOff>
    </xdr:from>
    <xdr:to>
      <xdr:col>2</xdr:col>
      <xdr:colOff>476250</xdr:colOff>
      <xdr:row>51</xdr:row>
      <xdr:rowOff>788035</xdr:rowOff>
    </xdr:to>
    <xdr:sp>
      <xdr:nvSpPr>
        <xdr:cNvPr id="33" name="Text Box 17"/>
        <xdr:cNvSpPr txBox="1">
          <a:spLocks noChangeAspect="1"/>
        </xdr:cNvSpPr>
      </xdr:nvSpPr>
      <xdr:spPr>
        <a:xfrm>
          <a:off x="1475740" y="98715830"/>
          <a:ext cx="276860" cy="788035"/>
        </a:xfrm>
        <a:prstGeom prst="rect">
          <a:avLst/>
        </a:prstGeom>
        <a:noFill/>
        <a:ln w="9525">
          <a:noFill/>
        </a:ln>
      </xdr:spPr>
    </xdr:sp>
    <xdr:clientData/>
  </xdr:twoCellAnchor>
  <xdr:twoCellAnchor editAs="oneCell">
    <xdr:from>
      <xdr:col>2</xdr:col>
      <xdr:colOff>38100</xdr:colOff>
      <xdr:row>51</xdr:row>
      <xdr:rowOff>0</xdr:rowOff>
    </xdr:from>
    <xdr:to>
      <xdr:col>2</xdr:col>
      <xdr:colOff>361315</xdr:colOff>
      <xdr:row>51</xdr:row>
      <xdr:rowOff>781050</xdr:rowOff>
    </xdr:to>
    <xdr:sp>
      <xdr:nvSpPr>
        <xdr:cNvPr id="34" name="Text Box 17"/>
        <xdr:cNvSpPr txBox="1">
          <a:spLocks noChangeAspect="1"/>
        </xdr:cNvSpPr>
      </xdr:nvSpPr>
      <xdr:spPr>
        <a:xfrm>
          <a:off x="1314450" y="98715830"/>
          <a:ext cx="323215" cy="781050"/>
        </a:xfrm>
        <a:prstGeom prst="rect">
          <a:avLst/>
        </a:prstGeom>
        <a:noFill/>
        <a:ln w="9525">
          <a:noFill/>
        </a:ln>
      </xdr:spPr>
    </xdr:sp>
    <xdr:clientData/>
  </xdr:twoCellAnchor>
  <xdr:twoCellAnchor editAs="oneCell">
    <xdr:from>
      <xdr:col>2</xdr:col>
      <xdr:colOff>199390</xdr:colOff>
      <xdr:row>51</xdr:row>
      <xdr:rowOff>0</xdr:rowOff>
    </xdr:from>
    <xdr:to>
      <xdr:col>2</xdr:col>
      <xdr:colOff>476250</xdr:colOff>
      <xdr:row>51</xdr:row>
      <xdr:rowOff>781050</xdr:rowOff>
    </xdr:to>
    <xdr:sp>
      <xdr:nvSpPr>
        <xdr:cNvPr id="35" name="Text Box 17"/>
        <xdr:cNvSpPr txBox="1">
          <a:spLocks noChangeAspect="1"/>
        </xdr:cNvSpPr>
      </xdr:nvSpPr>
      <xdr:spPr>
        <a:xfrm>
          <a:off x="1475740" y="98715830"/>
          <a:ext cx="276860" cy="781050"/>
        </a:xfrm>
        <a:prstGeom prst="rect">
          <a:avLst/>
        </a:prstGeom>
        <a:noFill/>
        <a:ln w="9525">
          <a:noFill/>
        </a:ln>
      </xdr:spPr>
    </xdr:sp>
    <xdr:clientData/>
  </xdr:twoCellAnchor>
  <xdr:twoCellAnchor editAs="oneCell">
    <xdr:from>
      <xdr:col>2</xdr:col>
      <xdr:colOff>38100</xdr:colOff>
      <xdr:row>51</xdr:row>
      <xdr:rowOff>0</xdr:rowOff>
    </xdr:from>
    <xdr:to>
      <xdr:col>2</xdr:col>
      <xdr:colOff>361315</xdr:colOff>
      <xdr:row>51</xdr:row>
      <xdr:rowOff>781050</xdr:rowOff>
    </xdr:to>
    <xdr:sp>
      <xdr:nvSpPr>
        <xdr:cNvPr id="36" name="Text Box 17"/>
        <xdr:cNvSpPr txBox="1">
          <a:spLocks noChangeAspect="1"/>
        </xdr:cNvSpPr>
      </xdr:nvSpPr>
      <xdr:spPr>
        <a:xfrm>
          <a:off x="1314450" y="98715830"/>
          <a:ext cx="323215" cy="781050"/>
        </a:xfrm>
        <a:prstGeom prst="rect">
          <a:avLst/>
        </a:prstGeom>
        <a:noFill/>
        <a:ln w="9525">
          <a:noFill/>
        </a:ln>
      </xdr:spPr>
    </xdr:sp>
    <xdr:clientData/>
  </xdr:twoCellAnchor>
  <xdr:twoCellAnchor editAs="oneCell">
    <xdr:from>
      <xdr:col>2</xdr:col>
      <xdr:colOff>199390</xdr:colOff>
      <xdr:row>51</xdr:row>
      <xdr:rowOff>0</xdr:rowOff>
    </xdr:from>
    <xdr:to>
      <xdr:col>2</xdr:col>
      <xdr:colOff>476250</xdr:colOff>
      <xdr:row>51</xdr:row>
      <xdr:rowOff>781050</xdr:rowOff>
    </xdr:to>
    <xdr:sp>
      <xdr:nvSpPr>
        <xdr:cNvPr id="37" name="Text Box 17"/>
        <xdr:cNvSpPr txBox="1">
          <a:spLocks noChangeAspect="1"/>
        </xdr:cNvSpPr>
      </xdr:nvSpPr>
      <xdr:spPr>
        <a:xfrm>
          <a:off x="1475740" y="98715830"/>
          <a:ext cx="276860" cy="781050"/>
        </a:xfrm>
        <a:prstGeom prst="rect">
          <a:avLst/>
        </a:prstGeom>
        <a:noFill/>
        <a:ln w="9525">
          <a:noFill/>
        </a:ln>
      </xdr:spPr>
    </xdr:sp>
    <xdr:clientData/>
  </xdr:twoCellAnchor>
  <xdr:twoCellAnchor editAs="oneCell">
    <xdr:from>
      <xdr:col>2</xdr:col>
      <xdr:colOff>38100</xdr:colOff>
      <xdr:row>48</xdr:row>
      <xdr:rowOff>0</xdr:rowOff>
    </xdr:from>
    <xdr:to>
      <xdr:col>2</xdr:col>
      <xdr:colOff>361315</xdr:colOff>
      <xdr:row>49</xdr:row>
      <xdr:rowOff>234950</xdr:rowOff>
    </xdr:to>
    <xdr:sp>
      <xdr:nvSpPr>
        <xdr:cNvPr id="38" name="Text Box 17"/>
        <xdr:cNvSpPr txBox="1">
          <a:spLocks noChangeAspect="1"/>
        </xdr:cNvSpPr>
      </xdr:nvSpPr>
      <xdr:spPr>
        <a:xfrm>
          <a:off x="1314450" y="94676595"/>
          <a:ext cx="323215" cy="780415"/>
        </a:xfrm>
        <a:prstGeom prst="rect">
          <a:avLst/>
        </a:prstGeom>
        <a:noFill/>
        <a:ln w="9525">
          <a:noFill/>
        </a:ln>
      </xdr:spPr>
    </xdr:sp>
    <xdr:clientData/>
  </xdr:twoCellAnchor>
  <xdr:twoCellAnchor editAs="oneCell">
    <xdr:from>
      <xdr:col>2</xdr:col>
      <xdr:colOff>199390</xdr:colOff>
      <xdr:row>48</xdr:row>
      <xdr:rowOff>0</xdr:rowOff>
    </xdr:from>
    <xdr:to>
      <xdr:col>2</xdr:col>
      <xdr:colOff>476250</xdr:colOff>
      <xdr:row>49</xdr:row>
      <xdr:rowOff>234950</xdr:rowOff>
    </xdr:to>
    <xdr:sp>
      <xdr:nvSpPr>
        <xdr:cNvPr id="39" name="Text Box 17"/>
        <xdr:cNvSpPr txBox="1">
          <a:spLocks noChangeAspect="1"/>
        </xdr:cNvSpPr>
      </xdr:nvSpPr>
      <xdr:spPr>
        <a:xfrm>
          <a:off x="1475740" y="94676595"/>
          <a:ext cx="276860" cy="780415"/>
        </a:xfrm>
        <a:prstGeom prst="rect">
          <a:avLst/>
        </a:prstGeom>
        <a:noFill/>
        <a:ln w="9525">
          <a:noFill/>
        </a:ln>
      </xdr:spPr>
    </xdr:sp>
    <xdr:clientData/>
  </xdr:twoCellAnchor>
  <xdr:twoCellAnchor editAs="oneCell">
    <xdr:from>
      <xdr:col>2</xdr:col>
      <xdr:colOff>38100</xdr:colOff>
      <xdr:row>48</xdr:row>
      <xdr:rowOff>0</xdr:rowOff>
    </xdr:from>
    <xdr:to>
      <xdr:col>2</xdr:col>
      <xdr:colOff>361315</xdr:colOff>
      <xdr:row>49</xdr:row>
      <xdr:rowOff>234950</xdr:rowOff>
    </xdr:to>
    <xdr:sp>
      <xdr:nvSpPr>
        <xdr:cNvPr id="40" name="Text Box 17"/>
        <xdr:cNvSpPr txBox="1">
          <a:spLocks noChangeAspect="1"/>
        </xdr:cNvSpPr>
      </xdr:nvSpPr>
      <xdr:spPr>
        <a:xfrm>
          <a:off x="1314450" y="94676595"/>
          <a:ext cx="323215" cy="780415"/>
        </a:xfrm>
        <a:prstGeom prst="rect">
          <a:avLst/>
        </a:prstGeom>
        <a:noFill/>
        <a:ln w="9525">
          <a:noFill/>
        </a:ln>
      </xdr:spPr>
    </xdr:sp>
    <xdr:clientData/>
  </xdr:twoCellAnchor>
  <xdr:twoCellAnchor editAs="oneCell">
    <xdr:from>
      <xdr:col>2</xdr:col>
      <xdr:colOff>199390</xdr:colOff>
      <xdr:row>48</xdr:row>
      <xdr:rowOff>0</xdr:rowOff>
    </xdr:from>
    <xdr:to>
      <xdr:col>2</xdr:col>
      <xdr:colOff>476250</xdr:colOff>
      <xdr:row>49</xdr:row>
      <xdr:rowOff>234950</xdr:rowOff>
    </xdr:to>
    <xdr:sp>
      <xdr:nvSpPr>
        <xdr:cNvPr id="41" name="Text Box 17"/>
        <xdr:cNvSpPr txBox="1">
          <a:spLocks noChangeAspect="1"/>
        </xdr:cNvSpPr>
      </xdr:nvSpPr>
      <xdr:spPr>
        <a:xfrm>
          <a:off x="1475740" y="94676595"/>
          <a:ext cx="276860" cy="780415"/>
        </a:xfrm>
        <a:prstGeom prst="rect">
          <a:avLst/>
        </a:prstGeom>
        <a:noFill/>
        <a:ln w="9525">
          <a:noFill/>
        </a:ln>
      </xdr:spPr>
    </xdr:sp>
    <xdr:clientData/>
  </xdr:twoCellAnchor>
  <xdr:twoCellAnchor editAs="oneCell">
    <xdr:from>
      <xdr:col>2</xdr:col>
      <xdr:colOff>38100</xdr:colOff>
      <xdr:row>48</xdr:row>
      <xdr:rowOff>0</xdr:rowOff>
    </xdr:from>
    <xdr:to>
      <xdr:col>2</xdr:col>
      <xdr:colOff>361315</xdr:colOff>
      <xdr:row>49</xdr:row>
      <xdr:rowOff>241935</xdr:rowOff>
    </xdr:to>
    <xdr:sp>
      <xdr:nvSpPr>
        <xdr:cNvPr id="42" name="Text Box 17"/>
        <xdr:cNvSpPr txBox="1">
          <a:spLocks noChangeAspect="1"/>
        </xdr:cNvSpPr>
      </xdr:nvSpPr>
      <xdr:spPr>
        <a:xfrm>
          <a:off x="1314450" y="94676595"/>
          <a:ext cx="323215" cy="787400"/>
        </a:xfrm>
        <a:prstGeom prst="rect">
          <a:avLst/>
        </a:prstGeom>
        <a:noFill/>
        <a:ln w="9525">
          <a:noFill/>
        </a:ln>
      </xdr:spPr>
    </xdr:sp>
    <xdr:clientData/>
  </xdr:twoCellAnchor>
  <xdr:twoCellAnchor editAs="oneCell">
    <xdr:from>
      <xdr:col>2</xdr:col>
      <xdr:colOff>199390</xdr:colOff>
      <xdr:row>48</xdr:row>
      <xdr:rowOff>0</xdr:rowOff>
    </xdr:from>
    <xdr:to>
      <xdr:col>2</xdr:col>
      <xdr:colOff>476250</xdr:colOff>
      <xdr:row>49</xdr:row>
      <xdr:rowOff>241935</xdr:rowOff>
    </xdr:to>
    <xdr:sp>
      <xdr:nvSpPr>
        <xdr:cNvPr id="43" name="Text Box 17"/>
        <xdr:cNvSpPr txBox="1">
          <a:spLocks noChangeAspect="1"/>
        </xdr:cNvSpPr>
      </xdr:nvSpPr>
      <xdr:spPr>
        <a:xfrm>
          <a:off x="1475740" y="94676595"/>
          <a:ext cx="276860" cy="787400"/>
        </a:xfrm>
        <a:prstGeom prst="rect">
          <a:avLst/>
        </a:prstGeom>
        <a:noFill/>
        <a:ln w="9525">
          <a:noFill/>
        </a:ln>
      </xdr:spPr>
    </xdr:sp>
    <xdr:clientData/>
  </xdr:twoCellAnchor>
  <xdr:twoCellAnchor editAs="oneCell">
    <xdr:from>
      <xdr:col>2</xdr:col>
      <xdr:colOff>38100</xdr:colOff>
      <xdr:row>48</xdr:row>
      <xdr:rowOff>0</xdr:rowOff>
    </xdr:from>
    <xdr:to>
      <xdr:col>2</xdr:col>
      <xdr:colOff>361315</xdr:colOff>
      <xdr:row>49</xdr:row>
      <xdr:rowOff>241935</xdr:rowOff>
    </xdr:to>
    <xdr:sp>
      <xdr:nvSpPr>
        <xdr:cNvPr id="44" name="Text Box 17"/>
        <xdr:cNvSpPr txBox="1">
          <a:spLocks noChangeAspect="1"/>
        </xdr:cNvSpPr>
      </xdr:nvSpPr>
      <xdr:spPr>
        <a:xfrm>
          <a:off x="1314450" y="94676595"/>
          <a:ext cx="323215" cy="787400"/>
        </a:xfrm>
        <a:prstGeom prst="rect">
          <a:avLst/>
        </a:prstGeom>
        <a:noFill/>
        <a:ln w="9525">
          <a:noFill/>
        </a:ln>
      </xdr:spPr>
    </xdr:sp>
    <xdr:clientData/>
  </xdr:twoCellAnchor>
  <xdr:twoCellAnchor editAs="oneCell">
    <xdr:from>
      <xdr:col>2</xdr:col>
      <xdr:colOff>199390</xdr:colOff>
      <xdr:row>48</xdr:row>
      <xdr:rowOff>0</xdr:rowOff>
    </xdr:from>
    <xdr:to>
      <xdr:col>2</xdr:col>
      <xdr:colOff>476250</xdr:colOff>
      <xdr:row>49</xdr:row>
      <xdr:rowOff>241935</xdr:rowOff>
    </xdr:to>
    <xdr:sp>
      <xdr:nvSpPr>
        <xdr:cNvPr id="45" name="Text Box 17"/>
        <xdr:cNvSpPr txBox="1">
          <a:spLocks noChangeAspect="1"/>
        </xdr:cNvSpPr>
      </xdr:nvSpPr>
      <xdr:spPr>
        <a:xfrm>
          <a:off x="1475740" y="94676595"/>
          <a:ext cx="276860" cy="787400"/>
        </a:xfrm>
        <a:prstGeom prst="rect">
          <a:avLst/>
        </a:prstGeom>
        <a:noFill/>
        <a:ln w="9525">
          <a:noFill/>
        </a:ln>
      </xdr:spPr>
    </xdr:sp>
    <xdr:clientData/>
  </xdr:twoCellAnchor>
  <xdr:twoCellAnchor editAs="oneCell">
    <xdr:from>
      <xdr:col>2</xdr:col>
      <xdr:colOff>38100</xdr:colOff>
      <xdr:row>48</xdr:row>
      <xdr:rowOff>0</xdr:rowOff>
    </xdr:from>
    <xdr:to>
      <xdr:col>2</xdr:col>
      <xdr:colOff>361315</xdr:colOff>
      <xdr:row>49</xdr:row>
      <xdr:rowOff>234950</xdr:rowOff>
    </xdr:to>
    <xdr:sp>
      <xdr:nvSpPr>
        <xdr:cNvPr id="46" name="Text Box 17"/>
        <xdr:cNvSpPr txBox="1">
          <a:spLocks noChangeAspect="1"/>
        </xdr:cNvSpPr>
      </xdr:nvSpPr>
      <xdr:spPr>
        <a:xfrm>
          <a:off x="1314450" y="94676595"/>
          <a:ext cx="323215" cy="780415"/>
        </a:xfrm>
        <a:prstGeom prst="rect">
          <a:avLst/>
        </a:prstGeom>
        <a:noFill/>
        <a:ln w="9525">
          <a:noFill/>
        </a:ln>
      </xdr:spPr>
    </xdr:sp>
    <xdr:clientData/>
  </xdr:twoCellAnchor>
  <xdr:twoCellAnchor editAs="oneCell">
    <xdr:from>
      <xdr:col>2</xdr:col>
      <xdr:colOff>199390</xdr:colOff>
      <xdr:row>48</xdr:row>
      <xdr:rowOff>0</xdr:rowOff>
    </xdr:from>
    <xdr:to>
      <xdr:col>2</xdr:col>
      <xdr:colOff>476250</xdr:colOff>
      <xdr:row>49</xdr:row>
      <xdr:rowOff>234950</xdr:rowOff>
    </xdr:to>
    <xdr:sp>
      <xdr:nvSpPr>
        <xdr:cNvPr id="47" name="Text Box 17"/>
        <xdr:cNvSpPr txBox="1">
          <a:spLocks noChangeAspect="1"/>
        </xdr:cNvSpPr>
      </xdr:nvSpPr>
      <xdr:spPr>
        <a:xfrm>
          <a:off x="1475740" y="94676595"/>
          <a:ext cx="276860" cy="780415"/>
        </a:xfrm>
        <a:prstGeom prst="rect">
          <a:avLst/>
        </a:prstGeom>
        <a:noFill/>
        <a:ln w="9525">
          <a:noFill/>
        </a:ln>
      </xdr:spPr>
    </xdr:sp>
    <xdr:clientData/>
  </xdr:twoCellAnchor>
  <xdr:twoCellAnchor editAs="oneCell">
    <xdr:from>
      <xdr:col>2</xdr:col>
      <xdr:colOff>38100</xdr:colOff>
      <xdr:row>48</xdr:row>
      <xdr:rowOff>0</xdr:rowOff>
    </xdr:from>
    <xdr:to>
      <xdr:col>2</xdr:col>
      <xdr:colOff>361315</xdr:colOff>
      <xdr:row>49</xdr:row>
      <xdr:rowOff>234950</xdr:rowOff>
    </xdr:to>
    <xdr:sp>
      <xdr:nvSpPr>
        <xdr:cNvPr id="48" name="Text Box 17"/>
        <xdr:cNvSpPr txBox="1">
          <a:spLocks noChangeAspect="1"/>
        </xdr:cNvSpPr>
      </xdr:nvSpPr>
      <xdr:spPr>
        <a:xfrm>
          <a:off x="1314450" y="94676595"/>
          <a:ext cx="323215" cy="780415"/>
        </a:xfrm>
        <a:prstGeom prst="rect">
          <a:avLst/>
        </a:prstGeom>
        <a:noFill/>
        <a:ln w="9525">
          <a:noFill/>
        </a:ln>
      </xdr:spPr>
    </xdr:sp>
    <xdr:clientData/>
  </xdr:twoCellAnchor>
  <xdr:twoCellAnchor editAs="oneCell">
    <xdr:from>
      <xdr:col>2</xdr:col>
      <xdr:colOff>199390</xdr:colOff>
      <xdr:row>48</xdr:row>
      <xdr:rowOff>0</xdr:rowOff>
    </xdr:from>
    <xdr:to>
      <xdr:col>2</xdr:col>
      <xdr:colOff>476250</xdr:colOff>
      <xdr:row>49</xdr:row>
      <xdr:rowOff>234950</xdr:rowOff>
    </xdr:to>
    <xdr:sp>
      <xdr:nvSpPr>
        <xdr:cNvPr id="49" name="Text Box 17"/>
        <xdr:cNvSpPr txBox="1">
          <a:spLocks noChangeAspect="1"/>
        </xdr:cNvSpPr>
      </xdr:nvSpPr>
      <xdr:spPr>
        <a:xfrm>
          <a:off x="1475740" y="94676595"/>
          <a:ext cx="276860" cy="780415"/>
        </a:xfrm>
        <a:prstGeom prst="rect">
          <a:avLst/>
        </a:prstGeom>
        <a:noFill/>
        <a:ln w="9525">
          <a:noFill/>
        </a:ln>
      </xdr:spPr>
    </xdr:sp>
    <xdr:clientData/>
  </xdr:twoCellAnchor>
  <xdr:twoCellAnchor editAs="oneCell">
    <xdr:from>
      <xdr:col>2</xdr:col>
      <xdr:colOff>281940</xdr:colOff>
      <xdr:row>97</xdr:row>
      <xdr:rowOff>0</xdr:rowOff>
    </xdr:from>
    <xdr:to>
      <xdr:col>2</xdr:col>
      <xdr:colOff>605155</xdr:colOff>
      <xdr:row>97</xdr:row>
      <xdr:rowOff>781685</xdr:rowOff>
    </xdr:to>
    <xdr:sp>
      <xdr:nvSpPr>
        <xdr:cNvPr id="50" name="Text Box 17"/>
        <xdr:cNvSpPr txBox="1">
          <a:spLocks noChangeAspect="1"/>
        </xdr:cNvSpPr>
      </xdr:nvSpPr>
      <xdr:spPr>
        <a:xfrm>
          <a:off x="1558290" y="190747650"/>
          <a:ext cx="323215" cy="781685"/>
        </a:xfrm>
        <a:prstGeom prst="rect">
          <a:avLst/>
        </a:prstGeom>
        <a:noFill/>
        <a:ln w="9525">
          <a:noFill/>
        </a:ln>
      </xdr:spPr>
    </xdr:sp>
    <xdr:clientData/>
  </xdr:twoCellAnchor>
  <xdr:twoCellAnchor editAs="oneCell">
    <xdr:from>
      <xdr:col>3</xdr:col>
      <xdr:colOff>38100</xdr:colOff>
      <xdr:row>48</xdr:row>
      <xdr:rowOff>0</xdr:rowOff>
    </xdr:from>
    <xdr:to>
      <xdr:col>3</xdr:col>
      <xdr:colOff>361315</xdr:colOff>
      <xdr:row>49</xdr:row>
      <xdr:rowOff>231775</xdr:rowOff>
    </xdr:to>
    <xdr:sp>
      <xdr:nvSpPr>
        <xdr:cNvPr id="51" name="Text Box 17"/>
        <xdr:cNvSpPr txBox="1">
          <a:spLocks noChangeAspect="1"/>
        </xdr:cNvSpPr>
      </xdr:nvSpPr>
      <xdr:spPr>
        <a:xfrm>
          <a:off x="2000250" y="94676595"/>
          <a:ext cx="323215" cy="777240"/>
        </a:xfrm>
        <a:prstGeom prst="rect">
          <a:avLst/>
        </a:prstGeom>
        <a:noFill/>
        <a:ln w="9525">
          <a:noFill/>
        </a:ln>
      </xdr:spPr>
    </xdr:sp>
    <xdr:clientData/>
  </xdr:twoCellAnchor>
  <xdr:twoCellAnchor editAs="oneCell">
    <xdr:from>
      <xdr:col>3</xdr:col>
      <xdr:colOff>200660</xdr:colOff>
      <xdr:row>48</xdr:row>
      <xdr:rowOff>0</xdr:rowOff>
    </xdr:from>
    <xdr:to>
      <xdr:col>3</xdr:col>
      <xdr:colOff>476250</xdr:colOff>
      <xdr:row>49</xdr:row>
      <xdr:rowOff>231775</xdr:rowOff>
    </xdr:to>
    <xdr:sp>
      <xdr:nvSpPr>
        <xdr:cNvPr id="52" name="Text Box 17"/>
        <xdr:cNvSpPr txBox="1">
          <a:spLocks noChangeAspect="1"/>
        </xdr:cNvSpPr>
      </xdr:nvSpPr>
      <xdr:spPr>
        <a:xfrm>
          <a:off x="2162810" y="94676595"/>
          <a:ext cx="275590" cy="777240"/>
        </a:xfrm>
        <a:prstGeom prst="rect">
          <a:avLst/>
        </a:prstGeom>
        <a:noFill/>
        <a:ln w="9525">
          <a:noFill/>
        </a:ln>
      </xdr:spPr>
    </xdr:sp>
    <xdr:clientData/>
  </xdr:twoCellAnchor>
  <xdr:twoCellAnchor editAs="oneCell">
    <xdr:from>
      <xdr:col>3</xdr:col>
      <xdr:colOff>38100</xdr:colOff>
      <xdr:row>48</xdr:row>
      <xdr:rowOff>0</xdr:rowOff>
    </xdr:from>
    <xdr:to>
      <xdr:col>3</xdr:col>
      <xdr:colOff>361315</xdr:colOff>
      <xdr:row>49</xdr:row>
      <xdr:rowOff>231775</xdr:rowOff>
    </xdr:to>
    <xdr:sp>
      <xdr:nvSpPr>
        <xdr:cNvPr id="53" name="Text Box 17"/>
        <xdr:cNvSpPr txBox="1">
          <a:spLocks noChangeAspect="1"/>
        </xdr:cNvSpPr>
      </xdr:nvSpPr>
      <xdr:spPr>
        <a:xfrm>
          <a:off x="2000250" y="94676595"/>
          <a:ext cx="323215" cy="777240"/>
        </a:xfrm>
        <a:prstGeom prst="rect">
          <a:avLst/>
        </a:prstGeom>
        <a:noFill/>
        <a:ln w="9525">
          <a:noFill/>
        </a:ln>
      </xdr:spPr>
    </xdr:sp>
    <xdr:clientData/>
  </xdr:twoCellAnchor>
  <xdr:twoCellAnchor editAs="oneCell">
    <xdr:from>
      <xdr:col>21</xdr:col>
      <xdr:colOff>169545</xdr:colOff>
      <xdr:row>49</xdr:row>
      <xdr:rowOff>1149985</xdr:rowOff>
    </xdr:from>
    <xdr:to>
      <xdr:col>21</xdr:col>
      <xdr:colOff>445135</xdr:colOff>
      <xdr:row>49</xdr:row>
      <xdr:rowOff>1927860</xdr:rowOff>
    </xdr:to>
    <xdr:sp>
      <xdr:nvSpPr>
        <xdr:cNvPr id="74" name="Text Box 17"/>
        <xdr:cNvSpPr txBox="1">
          <a:spLocks noChangeAspect="1"/>
        </xdr:cNvSpPr>
      </xdr:nvSpPr>
      <xdr:spPr>
        <a:xfrm>
          <a:off x="23696295" y="96372045"/>
          <a:ext cx="275590" cy="777875"/>
        </a:xfrm>
        <a:prstGeom prst="rect">
          <a:avLst/>
        </a:prstGeom>
        <a:noFill/>
        <a:ln w="9525">
          <a:noFill/>
        </a:ln>
      </xdr:spPr>
    </xdr:sp>
    <xdr:clientData/>
  </xdr:twoCellAnchor>
  <xdr:twoCellAnchor editAs="oneCell">
    <xdr:from>
      <xdr:col>4</xdr:col>
      <xdr:colOff>428625</xdr:colOff>
      <xdr:row>39</xdr:row>
      <xdr:rowOff>3476625</xdr:rowOff>
    </xdr:from>
    <xdr:to>
      <xdr:col>4</xdr:col>
      <xdr:colOff>751840</xdr:colOff>
      <xdr:row>40</xdr:row>
      <xdr:rowOff>770889</xdr:rowOff>
    </xdr:to>
    <xdr:sp>
      <xdr:nvSpPr>
        <xdr:cNvPr id="75" name="Text Box 17"/>
        <xdr:cNvSpPr txBox="1">
          <a:spLocks noChangeAspect="1"/>
        </xdr:cNvSpPr>
      </xdr:nvSpPr>
      <xdr:spPr>
        <a:xfrm>
          <a:off x="3286125" y="75150980"/>
          <a:ext cx="323215" cy="787400"/>
        </a:xfrm>
        <a:prstGeom prst="rect">
          <a:avLst/>
        </a:prstGeom>
        <a:noFill/>
        <a:ln w="9525">
          <a:noFill/>
        </a:ln>
      </xdr:spPr>
    </xdr:sp>
    <xdr:clientData/>
  </xdr:twoCellAnchor>
  <xdr:twoCellAnchor editAs="oneCell">
    <xdr:from>
      <xdr:col>3</xdr:col>
      <xdr:colOff>38100</xdr:colOff>
      <xdr:row>49</xdr:row>
      <xdr:rowOff>0</xdr:rowOff>
    </xdr:from>
    <xdr:to>
      <xdr:col>3</xdr:col>
      <xdr:colOff>361315</xdr:colOff>
      <xdr:row>49</xdr:row>
      <xdr:rowOff>776605</xdr:rowOff>
    </xdr:to>
    <xdr:sp>
      <xdr:nvSpPr>
        <xdr:cNvPr id="83" name="Text Box 17"/>
        <xdr:cNvSpPr txBox="1">
          <a:spLocks noChangeAspect="1"/>
        </xdr:cNvSpPr>
      </xdr:nvSpPr>
      <xdr:spPr>
        <a:xfrm>
          <a:off x="2000250" y="95222060"/>
          <a:ext cx="323215" cy="776605"/>
        </a:xfrm>
        <a:prstGeom prst="rect">
          <a:avLst/>
        </a:prstGeom>
        <a:noFill/>
        <a:ln w="9525">
          <a:noFill/>
        </a:ln>
      </xdr:spPr>
    </xdr:sp>
    <xdr:clientData/>
  </xdr:twoCellAnchor>
  <xdr:twoCellAnchor editAs="oneCell">
    <xdr:from>
      <xdr:col>3</xdr:col>
      <xdr:colOff>200660</xdr:colOff>
      <xdr:row>49</xdr:row>
      <xdr:rowOff>0</xdr:rowOff>
    </xdr:from>
    <xdr:to>
      <xdr:col>3</xdr:col>
      <xdr:colOff>476250</xdr:colOff>
      <xdr:row>49</xdr:row>
      <xdr:rowOff>776605</xdr:rowOff>
    </xdr:to>
    <xdr:sp>
      <xdr:nvSpPr>
        <xdr:cNvPr id="84" name="Text Box 17"/>
        <xdr:cNvSpPr txBox="1">
          <a:spLocks noChangeAspect="1"/>
        </xdr:cNvSpPr>
      </xdr:nvSpPr>
      <xdr:spPr>
        <a:xfrm>
          <a:off x="2162810" y="95222060"/>
          <a:ext cx="275590" cy="776605"/>
        </a:xfrm>
        <a:prstGeom prst="rect">
          <a:avLst/>
        </a:prstGeom>
        <a:noFill/>
        <a:ln w="9525">
          <a:noFill/>
        </a:ln>
      </xdr:spPr>
    </xdr:sp>
    <xdr:clientData/>
  </xdr:twoCellAnchor>
  <xdr:twoCellAnchor editAs="oneCell">
    <xdr:from>
      <xdr:col>3</xdr:col>
      <xdr:colOff>38100</xdr:colOff>
      <xdr:row>49</xdr:row>
      <xdr:rowOff>0</xdr:rowOff>
    </xdr:from>
    <xdr:to>
      <xdr:col>3</xdr:col>
      <xdr:colOff>361315</xdr:colOff>
      <xdr:row>49</xdr:row>
      <xdr:rowOff>776605</xdr:rowOff>
    </xdr:to>
    <xdr:sp>
      <xdr:nvSpPr>
        <xdr:cNvPr id="85" name="Text Box 17"/>
        <xdr:cNvSpPr txBox="1">
          <a:spLocks noChangeAspect="1"/>
        </xdr:cNvSpPr>
      </xdr:nvSpPr>
      <xdr:spPr>
        <a:xfrm>
          <a:off x="2000250" y="95222060"/>
          <a:ext cx="323215" cy="776605"/>
        </a:xfrm>
        <a:prstGeom prst="rect">
          <a:avLst/>
        </a:prstGeom>
        <a:noFill/>
        <a:ln w="9525">
          <a:noFill/>
        </a:ln>
      </xdr:spPr>
    </xdr:sp>
    <xdr:clientData/>
  </xdr:twoCellAnchor>
  <xdr:twoCellAnchor editAs="oneCell">
    <xdr:from>
      <xdr:col>3</xdr:col>
      <xdr:colOff>200660</xdr:colOff>
      <xdr:row>49</xdr:row>
      <xdr:rowOff>0</xdr:rowOff>
    </xdr:from>
    <xdr:to>
      <xdr:col>3</xdr:col>
      <xdr:colOff>476250</xdr:colOff>
      <xdr:row>49</xdr:row>
      <xdr:rowOff>776605</xdr:rowOff>
    </xdr:to>
    <xdr:sp>
      <xdr:nvSpPr>
        <xdr:cNvPr id="86" name="Text Box 17"/>
        <xdr:cNvSpPr txBox="1">
          <a:spLocks noChangeAspect="1"/>
        </xdr:cNvSpPr>
      </xdr:nvSpPr>
      <xdr:spPr>
        <a:xfrm>
          <a:off x="2162810" y="95222060"/>
          <a:ext cx="275590" cy="776605"/>
        </a:xfrm>
        <a:prstGeom prst="rect">
          <a:avLst/>
        </a:prstGeom>
        <a:noFill/>
        <a:ln w="9525">
          <a:noFill/>
        </a:ln>
      </xdr:spPr>
    </xdr:sp>
    <xdr:clientData/>
  </xdr:twoCellAnchor>
  <xdr:twoCellAnchor editAs="oneCell">
    <xdr:from>
      <xdr:col>3</xdr:col>
      <xdr:colOff>38100</xdr:colOff>
      <xdr:row>49</xdr:row>
      <xdr:rowOff>0</xdr:rowOff>
    </xdr:from>
    <xdr:to>
      <xdr:col>3</xdr:col>
      <xdr:colOff>361315</xdr:colOff>
      <xdr:row>49</xdr:row>
      <xdr:rowOff>786130</xdr:rowOff>
    </xdr:to>
    <xdr:sp>
      <xdr:nvSpPr>
        <xdr:cNvPr id="87" name="Text Box 17"/>
        <xdr:cNvSpPr txBox="1">
          <a:spLocks noChangeAspect="1"/>
        </xdr:cNvSpPr>
      </xdr:nvSpPr>
      <xdr:spPr>
        <a:xfrm>
          <a:off x="2000250" y="95222060"/>
          <a:ext cx="323215" cy="786130"/>
        </a:xfrm>
        <a:prstGeom prst="rect">
          <a:avLst/>
        </a:prstGeom>
        <a:noFill/>
        <a:ln w="9525">
          <a:noFill/>
        </a:ln>
      </xdr:spPr>
    </xdr:sp>
    <xdr:clientData/>
  </xdr:twoCellAnchor>
  <xdr:twoCellAnchor editAs="oneCell">
    <xdr:from>
      <xdr:col>3</xdr:col>
      <xdr:colOff>200660</xdr:colOff>
      <xdr:row>49</xdr:row>
      <xdr:rowOff>0</xdr:rowOff>
    </xdr:from>
    <xdr:to>
      <xdr:col>3</xdr:col>
      <xdr:colOff>476250</xdr:colOff>
      <xdr:row>49</xdr:row>
      <xdr:rowOff>786130</xdr:rowOff>
    </xdr:to>
    <xdr:sp>
      <xdr:nvSpPr>
        <xdr:cNvPr id="88" name="Text Box 17"/>
        <xdr:cNvSpPr txBox="1">
          <a:spLocks noChangeAspect="1"/>
        </xdr:cNvSpPr>
      </xdr:nvSpPr>
      <xdr:spPr>
        <a:xfrm>
          <a:off x="2162810" y="95222060"/>
          <a:ext cx="275590" cy="786130"/>
        </a:xfrm>
        <a:prstGeom prst="rect">
          <a:avLst/>
        </a:prstGeom>
        <a:noFill/>
        <a:ln w="9525">
          <a:noFill/>
        </a:ln>
      </xdr:spPr>
    </xdr:sp>
    <xdr:clientData/>
  </xdr:twoCellAnchor>
  <xdr:twoCellAnchor editAs="oneCell">
    <xdr:from>
      <xdr:col>3</xdr:col>
      <xdr:colOff>38100</xdr:colOff>
      <xdr:row>49</xdr:row>
      <xdr:rowOff>0</xdr:rowOff>
    </xdr:from>
    <xdr:to>
      <xdr:col>3</xdr:col>
      <xdr:colOff>361315</xdr:colOff>
      <xdr:row>49</xdr:row>
      <xdr:rowOff>786130</xdr:rowOff>
    </xdr:to>
    <xdr:sp>
      <xdr:nvSpPr>
        <xdr:cNvPr id="89" name="Text Box 17"/>
        <xdr:cNvSpPr txBox="1">
          <a:spLocks noChangeAspect="1"/>
        </xdr:cNvSpPr>
      </xdr:nvSpPr>
      <xdr:spPr>
        <a:xfrm>
          <a:off x="2000250" y="95222060"/>
          <a:ext cx="323215" cy="786130"/>
        </a:xfrm>
        <a:prstGeom prst="rect">
          <a:avLst/>
        </a:prstGeom>
        <a:noFill/>
        <a:ln w="9525">
          <a:noFill/>
        </a:ln>
      </xdr:spPr>
    </xdr:sp>
    <xdr:clientData/>
  </xdr:twoCellAnchor>
  <xdr:twoCellAnchor editAs="oneCell">
    <xdr:from>
      <xdr:col>3</xdr:col>
      <xdr:colOff>200660</xdr:colOff>
      <xdr:row>49</xdr:row>
      <xdr:rowOff>0</xdr:rowOff>
    </xdr:from>
    <xdr:to>
      <xdr:col>3</xdr:col>
      <xdr:colOff>476250</xdr:colOff>
      <xdr:row>49</xdr:row>
      <xdr:rowOff>786130</xdr:rowOff>
    </xdr:to>
    <xdr:sp>
      <xdr:nvSpPr>
        <xdr:cNvPr id="90" name="Text Box 17"/>
        <xdr:cNvSpPr txBox="1">
          <a:spLocks noChangeAspect="1"/>
        </xdr:cNvSpPr>
      </xdr:nvSpPr>
      <xdr:spPr>
        <a:xfrm>
          <a:off x="2162810" y="95222060"/>
          <a:ext cx="275590" cy="786130"/>
        </a:xfrm>
        <a:prstGeom prst="rect">
          <a:avLst/>
        </a:prstGeom>
        <a:noFill/>
        <a:ln w="9525">
          <a:noFill/>
        </a:ln>
      </xdr:spPr>
    </xdr:sp>
    <xdr:clientData/>
  </xdr:twoCellAnchor>
  <xdr:twoCellAnchor editAs="oneCell">
    <xdr:from>
      <xdr:col>3</xdr:col>
      <xdr:colOff>38100</xdr:colOff>
      <xdr:row>49</xdr:row>
      <xdr:rowOff>0</xdr:rowOff>
    </xdr:from>
    <xdr:to>
      <xdr:col>3</xdr:col>
      <xdr:colOff>361315</xdr:colOff>
      <xdr:row>49</xdr:row>
      <xdr:rowOff>786130</xdr:rowOff>
    </xdr:to>
    <xdr:sp>
      <xdr:nvSpPr>
        <xdr:cNvPr id="91" name="Text Box 17"/>
        <xdr:cNvSpPr txBox="1">
          <a:spLocks noChangeAspect="1"/>
        </xdr:cNvSpPr>
      </xdr:nvSpPr>
      <xdr:spPr>
        <a:xfrm>
          <a:off x="2000250" y="95222060"/>
          <a:ext cx="323215" cy="786130"/>
        </a:xfrm>
        <a:prstGeom prst="rect">
          <a:avLst/>
        </a:prstGeom>
        <a:noFill/>
        <a:ln w="9525">
          <a:noFill/>
        </a:ln>
      </xdr:spPr>
    </xdr:sp>
    <xdr:clientData/>
  </xdr:twoCellAnchor>
  <xdr:twoCellAnchor editAs="oneCell">
    <xdr:from>
      <xdr:col>3</xdr:col>
      <xdr:colOff>200660</xdr:colOff>
      <xdr:row>49</xdr:row>
      <xdr:rowOff>0</xdr:rowOff>
    </xdr:from>
    <xdr:to>
      <xdr:col>3</xdr:col>
      <xdr:colOff>476250</xdr:colOff>
      <xdr:row>49</xdr:row>
      <xdr:rowOff>786130</xdr:rowOff>
    </xdr:to>
    <xdr:sp>
      <xdr:nvSpPr>
        <xdr:cNvPr id="92" name="Text Box 17"/>
        <xdr:cNvSpPr txBox="1">
          <a:spLocks noChangeAspect="1"/>
        </xdr:cNvSpPr>
      </xdr:nvSpPr>
      <xdr:spPr>
        <a:xfrm>
          <a:off x="2162810" y="95222060"/>
          <a:ext cx="275590" cy="786130"/>
        </a:xfrm>
        <a:prstGeom prst="rect">
          <a:avLst/>
        </a:prstGeom>
        <a:noFill/>
        <a:ln w="9525">
          <a:noFill/>
        </a:ln>
      </xdr:spPr>
    </xdr:sp>
    <xdr:clientData/>
  </xdr:twoCellAnchor>
  <xdr:twoCellAnchor editAs="oneCell">
    <xdr:from>
      <xdr:col>3</xdr:col>
      <xdr:colOff>38100</xdr:colOff>
      <xdr:row>49</xdr:row>
      <xdr:rowOff>0</xdr:rowOff>
    </xdr:from>
    <xdr:to>
      <xdr:col>3</xdr:col>
      <xdr:colOff>361315</xdr:colOff>
      <xdr:row>49</xdr:row>
      <xdr:rowOff>786130</xdr:rowOff>
    </xdr:to>
    <xdr:sp>
      <xdr:nvSpPr>
        <xdr:cNvPr id="93" name="Text Box 17"/>
        <xdr:cNvSpPr txBox="1">
          <a:spLocks noChangeAspect="1"/>
        </xdr:cNvSpPr>
      </xdr:nvSpPr>
      <xdr:spPr>
        <a:xfrm>
          <a:off x="2000250" y="95222060"/>
          <a:ext cx="323215" cy="786130"/>
        </a:xfrm>
        <a:prstGeom prst="rect">
          <a:avLst/>
        </a:prstGeom>
        <a:noFill/>
        <a:ln w="9525">
          <a:noFill/>
        </a:ln>
      </xdr:spPr>
    </xdr:sp>
    <xdr:clientData/>
  </xdr:twoCellAnchor>
  <xdr:twoCellAnchor editAs="oneCell">
    <xdr:from>
      <xdr:col>3</xdr:col>
      <xdr:colOff>200660</xdr:colOff>
      <xdr:row>49</xdr:row>
      <xdr:rowOff>0</xdr:rowOff>
    </xdr:from>
    <xdr:to>
      <xdr:col>3</xdr:col>
      <xdr:colOff>476250</xdr:colOff>
      <xdr:row>49</xdr:row>
      <xdr:rowOff>786130</xdr:rowOff>
    </xdr:to>
    <xdr:sp>
      <xdr:nvSpPr>
        <xdr:cNvPr id="94" name="Text Box 17"/>
        <xdr:cNvSpPr txBox="1">
          <a:spLocks noChangeAspect="1"/>
        </xdr:cNvSpPr>
      </xdr:nvSpPr>
      <xdr:spPr>
        <a:xfrm>
          <a:off x="2162810" y="95222060"/>
          <a:ext cx="275590" cy="786130"/>
        </a:xfrm>
        <a:prstGeom prst="rect">
          <a:avLst/>
        </a:prstGeom>
        <a:noFill/>
        <a:ln w="9525">
          <a:noFill/>
        </a:ln>
      </xdr:spPr>
    </xdr:sp>
    <xdr:clientData/>
  </xdr:twoCellAnchor>
  <xdr:twoCellAnchor editAs="oneCell">
    <xdr:from>
      <xdr:col>5</xdr:col>
      <xdr:colOff>836930</xdr:colOff>
      <xdr:row>94</xdr:row>
      <xdr:rowOff>0</xdr:rowOff>
    </xdr:from>
    <xdr:to>
      <xdr:col>5</xdr:col>
      <xdr:colOff>944245</xdr:colOff>
      <xdr:row>94</xdr:row>
      <xdr:rowOff>250190</xdr:rowOff>
    </xdr:to>
    <xdr:sp>
      <xdr:nvSpPr>
        <xdr:cNvPr id="95" name="Picture 18"/>
        <xdr:cNvSpPr>
          <a:spLocks noChangeAspect="1"/>
        </xdr:cNvSpPr>
      </xdr:nvSpPr>
      <xdr:spPr>
        <a:xfrm>
          <a:off x="4608830" y="182836820"/>
          <a:ext cx="107315" cy="250190"/>
        </a:xfrm>
        <a:prstGeom prst="rect">
          <a:avLst/>
        </a:prstGeom>
        <a:noFill/>
        <a:ln w="9525">
          <a:noFill/>
        </a:ln>
      </xdr:spPr>
    </xdr:sp>
    <xdr:clientData/>
  </xdr:twoCellAnchor>
  <xdr:twoCellAnchor editAs="oneCell">
    <xdr:from>
      <xdr:col>5</xdr:col>
      <xdr:colOff>836930</xdr:colOff>
      <xdr:row>87</xdr:row>
      <xdr:rowOff>0</xdr:rowOff>
    </xdr:from>
    <xdr:to>
      <xdr:col>5</xdr:col>
      <xdr:colOff>944245</xdr:colOff>
      <xdr:row>87</xdr:row>
      <xdr:rowOff>249555</xdr:rowOff>
    </xdr:to>
    <xdr:sp>
      <xdr:nvSpPr>
        <xdr:cNvPr id="96" name="Picture 18"/>
        <xdr:cNvSpPr>
          <a:spLocks noChangeAspect="1"/>
        </xdr:cNvSpPr>
      </xdr:nvSpPr>
      <xdr:spPr>
        <a:xfrm>
          <a:off x="4608830" y="169843450"/>
          <a:ext cx="107315" cy="249555"/>
        </a:xfrm>
        <a:prstGeom prst="rect">
          <a:avLst/>
        </a:prstGeom>
        <a:noFill/>
        <a:ln w="9525">
          <a:noFill/>
        </a:ln>
      </xdr:spPr>
    </xdr:sp>
    <xdr:clientData/>
  </xdr:twoCellAnchor>
  <xdr:twoCellAnchor editAs="oneCell">
    <xdr:from>
      <xdr:col>5</xdr:col>
      <xdr:colOff>836930</xdr:colOff>
      <xdr:row>65</xdr:row>
      <xdr:rowOff>0</xdr:rowOff>
    </xdr:from>
    <xdr:to>
      <xdr:col>5</xdr:col>
      <xdr:colOff>944245</xdr:colOff>
      <xdr:row>65</xdr:row>
      <xdr:rowOff>250190</xdr:rowOff>
    </xdr:to>
    <xdr:sp>
      <xdr:nvSpPr>
        <xdr:cNvPr id="97" name="Picture 18"/>
        <xdr:cNvSpPr>
          <a:spLocks noChangeAspect="1"/>
        </xdr:cNvSpPr>
      </xdr:nvSpPr>
      <xdr:spPr>
        <a:xfrm>
          <a:off x="4608830" y="128712595"/>
          <a:ext cx="107315" cy="250190"/>
        </a:xfrm>
        <a:prstGeom prst="rect">
          <a:avLst/>
        </a:prstGeom>
        <a:noFill/>
        <a:ln w="9525">
          <a:noFill/>
        </a:ln>
      </xdr:spPr>
    </xdr:sp>
    <xdr:clientData/>
  </xdr:twoCellAnchor>
  <xdr:twoCellAnchor editAs="oneCell">
    <xdr:from>
      <xdr:col>3</xdr:col>
      <xdr:colOff>38100</xdr:colOff>
      <xdr:row>21</xdr:row>
      <xdr:rowOff>0</xdr:rowOff>
    </xdr:from>
    <xdr:to>
      <xdr:col>3</xdr:col>
      <xdr:colOff>361315</xdr:colOff>
      <xdr:row>21</xdr:row>
      <xdr:rowOff>781050</xdr:rowOff>
    </xdr:to>
    <xdr:sp>
      <xdr:nvSpPr>
        <xdr:cNvPr id="98" name="Text Box 17"/>
        <xdr:cNvSpPr txBox="1">
          <a:spLocks noChangeAspect="1"/>
        </xdr:cNvSpPr>
      </xdr:nvSpPr>
      <xdr:spPr>
        <a:xfrm>
          <a:off x="2000250" y="35612070"/>
          <a:ext cx="323215" cy="781050"/>
        </a:xfrm>
        <a:prstGeom prst="rect">
          <a:avLst/>
        </a:prstGeom>
        <a:noFill/>
        <a:ln w="9525">
          <a:noFill/>
        </a:ln>
      </xdr:spPr>
    </xdr:sp>
    <xdr:clientData/>
  </xdr:twoCellAnchor>
  <xdr:twoCellAnchor editAs="oneCell">
    <xdr:from>
      <xdr:col>3</xdr:col>
      <xdr:colOff>200660</xdr:colOff>
      <xdr:row>21</xdr:row>
      <xdr:rowOff>0</xdr:rowOff>
    </xdr:from>
    <xdr:to>
      <xdr:col>3</xdr:col>
      <xdr:colOff>476250</xdr:colOff>
      <xdr:row>21</xdr:row>
      <xdr:rowOff>781050</xdr:rowOff>
    </xdr:to>
    <xdr:sp>
      <xdr:nvSpPr>
        <xdr:cNvPr id="99" name="Text Box 17"/>
        <xdr:cNvSpPr txBox="1">
          <a:spLocks noChangeAspect="1"/>
        </xdr:cNvSpPr>
      </xdr:nvSpPr>
      <xdr:spPr>
        <a:xfrm>
          <a:off x="2162810" y="35612070"/>
          <a:ext cx="275590" cy="781050"/>
        </a:xfrm>
        <a:prstGeom prst="rect">
          <a:avLst/>
        </a:prstGeom>
        <a:noFill/>
        <a:ln w="9525">
          <a:noFill/>
        </a:ln>
      </xdr:spPr>
    </xdr:sp>
    <xdr:clientData/>
  </xdr:twoCellAnchor>
  <xdr:twoCellAnchor editAs="oneCell">
    <xdr:from>
      <xdr:col>3</xdr:col>
      <xdr:colOff>38100</xdr:colOff>
      <xdr:row>21</xdr:row>
      <xdr:rowOff>0</xdr:rowOff>
    </xdr:from>
    <xdr:to>
      <xdr:col>3</xdr:col>
      <xdr:colOff>361315</xdr:colOff>
      <xdr:row>21</xdr:row>
      <xdr:rowOff>781050</xdr:rowOff>
    </xdr:to>
    <xdr:sp>
      <xdr:nvSpPr>
        <xdr:cNvPr id="100" name="Text Box 17"/>
        <xdr:cNvSpPr txBox="1">
          <a:spLocks noChangeAspect="1"/>
        </xdr:cNvSpPr>
      </xdr:nvSpPr>
      <xdr:spPr>
        <a:xfrm>
          <a:off x="2000250" y="35612070"/>
          <a:ext cx="323215" cy="781050"/>
        </a:xfrm>
        <a:prstGeom prst="rect">
          <a:avLst/>
        </a:prstGeom>
        <a:noFill/>
        <a:ln w="9525">
          <a:noFill/>
        </a:ln>
      </xdr:spPr>
    </xdr:sp>
    <xdr:clientData/>
  </xdr:twoCellAnchor>
  <xdr:twoCellAnchor editAs="oneCell">
    <xdr:from>
      <xdr:col>3</xdr:col>
      <xdr:colOff>200660</xdr:colOff>
      <xdr:row>21</xdr:row>
      <xdr:rowOff>0</xdr:rowOff>
    </xdr:from>
    <xdr:to>
      <xdr:col>3</xdr:col>
      <xdr:colOff>476250</xdr:colOff>
      <xdr:row>21</xdr:row>
      <xdr:rowOff>781050</xdr:rowOff>
    </xdr:to>
    <xdr:sp>
      <xdr:nvSpPr>
        <xdr:cNvPr id="101" name="Text Box 17"/>
        <xdr:cNvSpPr txBox="1">
          <a:spLocks noChangeAspect="1"/>
        </xdr:cNvSpPr>
      </xdr:nvSpPr>
      <xdr:spPr>
        <a:xfrm>
          <a:off x="2162810" y="35612070"/>
          <a:ext cx="275590" cy="781050"/>
        </a:xfrm>
        <a:prstGeom prst="rect">
          <a:avLst/>
        </a:prstGeom>
        <a:noFill/>
        <a:ln w="9525">
          <a:noFill/>
        </a:ln>
      </xdr:spPr>
    </xdr:sp>
    <xdr:clientData/>
  </xdr:twoCellAnchor>
  <xdr:twoCellAnchor editAs="oneCell">
    <xdr:from>
      <xdr:col>3</xdr:col>
      <xdr:colOff>38100</xdr:colOff>
      <xdr:row>21</xdr:row>
      <xdr:rowOff>0</xdr:rowOff>
    </xdr:from>
    <xdr:to>
      <xdr:col>3</xdr:col>
      <xdr:colOff>361315</xdr:colOff>
      <xdr:row>21</xdr:row>
      <xdr:rowOff>784860</xdr:rowOff>
    </xdr:to>
    <xdr:sp>
      <xdr:nvSpPr>
        <xdr:cNvPr id="102" name="Text Box 17"/>
        <xdr:cNvSpPr txBox="1">
          <a:spLocks noChangeAspect="1"/>
        </xdr:cNvSpPr>
      </xdr:nvSpPr>
      <xdr:spPr>
        <a:xfrm>
          <a:off x="2000250" y="35612070"/>
          <a:ext cx="323215" cy="784860"/>
        </a:xfrm>
        <a:prstGeom prst="rect">
          <a:avLst/>
        </a:prstGeom>
        <a:noFill/>
        <a:ln w="9525">
          <a:noFill/>
        </a:ln>
      </xdr:spPr>
    </xdr:sp>
    <xdr:clientData/>
  </xdr:twoCellAnchor>
  <xdr:twoCellAnchor editAs="oneCell">
    <xdr:from>
      <xdr:col>3</xdr:col>
      <xdr:colOff>200660</xdr:colOff>
      <xdr:row>21</xdr:row>
      <xdr:rowOff>0</xdr:rowOff>
    </xdr:from>
    <xdr:to>
      <xdr:col>3</xdr:col>
      <xdr:colOff>476250</xdr:colOff>
      <xdr:row>21</xdr:row>
      <xdr:rowOff>784860</xdr:rowOff>
    </xdr:to>
    <xdr:sp>
      <xdr:nvSpPr>
        <xdr:cNvPr id="103" name="Text Box 17"/>
        <xdr:cNvSpPr txBox="1">
          <a:spLocks noChangeAspect="1"/>
        </xdr:cNvSpPr>
      </xdr:nvSpPr>
      <xdr:spPr>
        <a:xfrm>
          <a:off x="2162810" y="35612070"/>
          <a:ext cx="275590" cy="784860"/>
        </a:xfrm>
        <a:prstGeom prst="rect">
          <a:avLst/>
        </a:prstGeom>
        <a:noFill/>
        <a:ln w="9525">
          <a:noFill/>
        </a:ln>
      </xdr:spPr>
    </xdr:sp>
    <xdr:clientData/>
  </xdr:twoCellAnchor>
  <xdr:twoCellAnchor editAs="oneCell">
    <xdr:from>
      <xdr:col>3</xdr:col>
      <xdr:colOff>38100</xdr:colOff>
      <xdr:row>21</xdr:row>
      <xdr:rowOff>0</xdr:rowOff>
    </xdr:from>
    <xdr:to>
      <xdr:col>3</xdr:col>
      <xdr:colOff>361315</xdr:colOff>
      <xdr:row>21</xdr:row>
      <xdr:rowOff>784860</xdr:rowOff>
    </xdr:to>
    <xdr:sp>
      <xdr:nvSpPr>
        <xdr:cNvPr id="104" name="Text Box 17"/>
        <xdr:cNvSpPr txBox="1">
          <a:spLocks noChangeAspect="1"/>
        </xdr:cNvSpPr>
      </xdr:nvSpPr>
      <xdr:spPr>
        <a:xfrm>
          <a:off x="2000250" y="35612070"/>
          <a:ext cx="323215" cy="784860"/>
        </a:xfrm>
        <a:prstGeom prst="rect">
          <a:avLst/>
        </a:prstGeom>
        <a:noFill/>
        <a:ln w="9525">
          <a:noFill/>
        </a:ln>
      </xdr:spPr>
    </xdr:sp>
    <xdr:clientData/>
  </xdr:twoCellAnchor>
  <xdr:twoCellAnchor editAs="oneCell">
    <xdr:from>
      <xdr:col>3</xdr:col>
      <xdr:colOff>200660</xdr:colOff>
      <xdr:row>21</xdr:row>
      <xdr:rowOff>0</xdr:rowOff>
    </xdr:from>
    <xdr:to>
      <xdr:col>3</xdr:col>
      <xdr:colOff>476250</xdr:colOff>
      <xdr:row>21</xdr:row>
      <xdr:rowOff>784860</xdr:rowOff>
    </xdr:to>
    <xdr:sp>
      <xdr:nvSpPr>
        <xdr:cNvPr id="105" name="Text Box 17"/>
        <xdr:cNvSpPr txBox="1">
          <a:spLocks noChangeAspect="1"/>
        </xdr:cNvSpPr>
      </xdr:nvSpPr>
      <xdr:spPr>
        <a:xfrm>
          <a:off x="2162810" y="35612070"/>
          <a:ext cx="275590" cy="784860"/>
        </a:xfrm>
        <a:prstGeom prst="rect">
          <a:avLst/>
        </a:prstGeom>
        <a:noFill/>
        <a:ln w="9525">
          <a:noFill/>
        </a:ln>
      </xdr:spPr>
    </xdr:sp>
    <xdr:clientData/>
  </xdr:twoCellAnchor>
  <xdr:twoCellAnchor editAs="oneCell">
    <xdr:from>
      <xdr:col>3</xdr:col>
      <xdr:colOff>38100</xdr:colOff>
      <xdr:row>21</xdr:row>
      <xdr:rowOff>0</xdr:rowOff>
    </xdr:from>
    <xdr:to>
      <xdr:col>3</xdr:col>
      <xdr:colOff>361315</xdr:colOff>
      <xdr:row>21</xdr:row>
      <xdr:rowOff>784860</xdr:rowOff>
    </xdr:to>
    <xdr:sp>
      <xdr:nvSpPr>
        <xdr:cNvPr id="106" name="Text Box 17"/>
        <xdr:cNvSpPr txBox="1">
          <a:spLocks noChangeAspect="1"/>
        </xdr:cNvSpPr>
      </xdr:nvSpPr>
      <xdr:spPr>
        <a:xfrm>
          <a:off x="2000250" y="35612070"/>
          <a:ext cx="323215" cy="784860"/>
        </a:xfrm>
        <a:prstGeom prst="rect">
          <a:avLst/>
        </a:prstGeom>
        <a:noFill/>
        <a:ln w="9525">
          <a:noFill/>
        </a:ln>
      </xdr:spPr>
    </xdr:sp>
    <xdr:clientData/>
  </xdr:twoCellAnchor>
  <xdr:twoCellAnchor editAs="oneCell">
    <xdr:from>
      <xdr:col>3</xdr:col>
      <xdr:colOff>200660</xdr:colOff>
      <xdr:row>21</xdr:row>
      <xdr:rowOff>0</xdr:rowOff>
    </xdr:from>
    <xdr:to>
      <xdr:col>3</xdr:col>
      <xdr:colOff>476250</xdr:colOff>
      <xdr:row>21</xdr:row>
      <xdr:rowOff>784860</xdr:rowOff>
    </xdr:to>
    <xdr:sp>
      <xdr:nvSpPr>
        <xdr:cNvPr id="107" name="Text Box 17"/>
        <xdr:cNvSpPr txBox="1">
          <a:spLocks noChangeAspect="1"/>
        </xdr:cNvSpPr>
      </xdr:nvSpPr>
      <xdr:spPr>
        <a:xfrm>
          <a:off x="2162810" y="35612070"/>
          <a:ext cx="275590" cy="784860"/>
        </a:xfrm>
        <a:prstGeom prst="rect">
          <a:avLst/>
        </a:prstGeom>
        <a:noFill/>
        <a:ln w="9525">
          <a:noFill/>
        </a:ln>
      </xdr:spPr>
    </xdr:sp>
    <xdr:clientData/>
  </xdr:twoCellAnchor>
  <xdr:twoCellAnchor editAs="oneCell">
    <xdr:from>
      <xdr:col>3</xdr:col>
      <xdr:colOff>38100</xdr:colOff>
      <xdr:row>21</xdr:row>
      <xdr:rowOff>0</xdr:rowOff>
    </xdr:from>
    <xdr:to>
      <xdr:col>3</xdr:col>
      <xdr:colOff>361315</xdr:colOff>
      <xdr:row>21</xdr:row>
      <xdr:rowOff>784860</xdr:rowOff>
    </xdr:to>
    <xdr:sp>
      <xdr:nvSpPr>
        <xdr:cNvPr id="108" name="Text Box 17"/>
        <xdr:cNvSpPr txBox="1">
          <a:spLocks noChangeAspect="1"/>
        </xdr:cNvSpPr>
      </xdr:nvSpPr>
      <xdr:spPr>
        <a:xfrm>
          <a:off x="2000250" y="35612070"/>
          <a:ext cx="323215" cy="784860"/>
        </a:xfrm>
        <a:prstGeom prst="rect">
          <a:avLst/>
        </a:prstGeom>
        <a:noFill/>
        <a:ln w="9525">
          <a:noFill/>
        </a:ln>
      </xdr:spPr>
    </xdr:sp>
    <xdr:clientData/>
  </xdr:twoCellAnchor>
  <xdr:twoCellAnchor editAs="oneCell">
    <xdr:from>
      <xdr:col>3</xdr:col>
      <xdr:colOff>200660</xdr:colOff>
      <xdr:row>21</xdr:row>
      <xdr:rowOff>0</xdr:rowOff>
    </xdr:from>
    <xdr:to>
      <xdr:col>3</xdr:col>
      <xdr:colOff>476250</xdr:colOff>
      <xdr:row>21</xdr:row>
      <xdr:rowOff>784860</xdr:rowOff>
    </xdr:to>
    <xdr:sp>
      <xdr:nvSpPr>
        <xdr:cNvPr id="109" name="Text Box 17"/>
        <xdr:cNvSpPr txBox="1">
          <a:spLocks noChangeAspect="1"/>
        </xdr:cNvSpPr>
      </xdr:nvSpPr>
      <xdr:spPr>
        <a:xfrm>
          <a:off x="2162810" y="35612070"/>
          <a:ext cx="275590" cy="784860"/>
        </a:xfrm>
        <a:prstGeom prst="rect">
          <a:avLst/>
        </a:prstGeom>
        <a:noFill/>
        <a:ln w="9525">
          <a:noFill/>
        </a:ln>
      </xdr:spPr>
    </xdr:sp>
    <xdr:clientData/>
  </xdr:twoCellAnchor>
  <xdr:twoCellAnchor editAs="oneCell">
    <xdr:from>
      <xdr:col>2</xdr:col>
      <xdr:colOff>38100</xdr:colOff>
      <xdr:row>21</xdr:row>
      <xdr:rowOff>0</xdr:rowOff>
    </xdr:from>
    <xdr:to>
      <xdr:col>2</xdr:col>
      <xdr:colOff>361950</xdr:colOff>
      <xdr:row>21</xdr:row>
      <xdr:rowOff>781050</xdr:rowOff>
    </xdr:to>
    <xdr:sp>
      <xdr:nvSpPr>
        <xdr:cNvPr id="110" name="Text Box 17"/>
        <xdr:cNvSpPr txBox="1">
          <a:spLocks noChangeAspect="1"/>
        </xdr:cNvSpPr>
      </xdr:nvSpPr>
      <xdr:spPr>
        <a:xfrm>
          <a:off x="1314450" y="35612070"/>
          <a:ext cx="323850" cy="781050"/>
        </a:xfrm>
        <a:prstGeom prst="rect">
          <a:avLst/>
        </a:prstGeom>
        <a:noFill/>
        <a:ln w="9525">
          <a:noFill/>
        </a:ln>
      </xdr:spPr>
    </xdr:sp>
    <xdr:clientData/>
  </xdr:twoCellAnchor>
  <xdr:twoCellAnchor editAs="oneCell">
    <xdr:from>
      <xdr:col>2</xdr:col>
      <xdr:colOff>200025</xdr:colOff>
      <xdr:row>21</xdr:row>
      <xdr:rowOff>0</xdr:rowOff>
    </xdr:from>
    <xdr:to>
      <xdr:col>2</xdr:col>
      <xdr:colOff>476250</xdr:colOff>
      <xdr:row>21</xdr:row>
      <xdr:rowOff>781050</xdr:rowOff>
    </xdr:to>
    <xdr:sp>
      <xdr:nvSpPr>
        <xdr:cNvPr id="111" name="Text Box 17"/>
        <xdr:cNvSpPr txBox="1">
          <a:spLocks noChangeAspect="1"/>
        </xdr:cNvSpPr>
      </xdr:nvSpPr>
      <xdr:spPr>
        <a:xfrm>
          <a:off x="1476375" y="35612070"/>
          <a:ext cx="276225" cy="781050"/>
        </a:xfrm>
        <a:prstGeom prst="rect">
          <a:avLst/>
        </a:prstGeom>
        <a:noFill/>
        <a:ln w="9525">
          <a:noFill/>
        </a:ln>
      </xdr:spPr>
    </xdr:sp>
    <xdr:clientData/>
  </xdr:twoCellAnchor>
  <xdr:twoCellAnchor editAs="oneCell">
    <xdr:from>
      <xdr:col>2</xdr:col>
      <xdr:colOff>38100</xdr:colOff>
      <xdr:row>21</xdr:row>
      <xdr:rowOff>0</xdr:rowOff>
    </xdr:from>
    <xdr:to>
      <xdr:col>2</xdr:col>
      <xdr:colOff>361950</xdr:colOff>
      <xdr:row>21</xdr:row>
      <xdr:rowOff>781050</xdr:rowOff>
    </xdr:to>
    <xdr:sp>
      <xdr:nvSpPr>
        <xdr:cNvPr id="112" name="Text Box 17"/>
        <xdr:cNvSpPr txBox="1">
          <a:spLocks noChangeAspect="1"/>
        </xdr:cNvSpPr>
      </xdr:nvSpPr>
      <xdr:spPr>
        <a:xfrm>
          <a:off x="1314450" y="35612070"/>
          <a:ext cx="323850" cy="781050"/>
        </a:xfrm>
        <a:prstGeom prst="rect">
          <a:avLst/>
        </a:prstGeom>
        <a:noFill/>
        <a:ln w="9525">
          <a:noFill/>
        </a:ln>
      </xdr:spPr>
    </xdr:sp>
    <xdr:clientData/>
  </xdr:twoCellAnchor>
  <xdr:twoCellAnchor editAs="oneCell">
    <xdr:from>
      <xdr:col>2</xdr:col>
      <xdr:colOff>200025</xdr:colOff>
      <xdr:row>21</xdr:row>
      <xdr:rowOff>0</xdr:rowOff>
    </xdr:from>
    <xdr:to>
      <xdr:col>2</xdr:col>
      <xdr:colOff>476250</xdr:colOff>
      <xdr:row>21</xdr:row>
      <xdr:rowOff>781050</xdr:rowOff>
    </xdr:to>
    <xdr:sp>
      <xdr:nvSpPr>
        <xdr:cNvPr id="113" name="Text Box 17"/>
        <xdr:cNvSpPr txBox="1">
          <a:spLocks noChangeAspect="1"/>
        </xdr:cNvSpPr>
      </xdr:nvSpPr>
      <xdr:spPr>
        <a:xfrm>
          <a:off x="1476375" y="35612070"/>
          <a:ext cx="276225" cy="781050"/>
        </a:xfrm>
        <a:prstGeom prst="rect">
          <a:avLst/>
        </a:prstGeom>
        <a:noFill/>
        <a:ln w="9525">
          <a:noFill/>
        </a:ln>
      </xdr:spPr>
    </xdr:sp>
    <xdr:clientData/>
  </xdr:twoCellAnchor>
  <xdr:twoCellAnchor editAs="oneCell">
    <xdr:from>
      <xdr:col>2</xdr:col>
      <xdr:colOff>38100</xdr:colOff>
      <xdr:row>21</xdr:row>
      <xdr:rowOff>0</xdr:rowOff>
    </xdr:from>
    <xdr:to>
      <xdr:col>2</xdr:col>
      <xdr:colOff>361950</xdr:colOff>
      <xdr:row>21</xdr:row>
      <xdr:rowOff>784860</xdr:rowOff>
    </xdr:to>
    <xdr:sp>
      <xdr:nvSpPr>
        <xdr:cNvPr id="114" name="Text Box 17"/>
        <xdr:cNvSpPr txBox="1">
          <a:spLocks noChangeAspect="1"/>
        </xdr:cNvSpPr>
      </xdr:nvSpPr>
      <xdr:spPr>
        <a:xfrm>
          <a:off x="1314450" y="35612070"/>
          <a:ext cx="323850" cy="784860"/>
        </a:xfrm>
        <a:prstGeom prst="rect">
          <a:avLst/>
        </a:prstGeom>
        <a:noFill/>
        <a:ln w="9525">
          <a:noFill/>
        </a:ln>
      </xdr:spPr>
    </xdr:sp>
    <xdr:clientData/>
  </xdr:twoCellAnchor>
  <xdr:twoCellAnchor editAs="oneCell">
    <xdr:from>
      <xdr:col>2</xdr:col>
      <xdr:colOff>200025</xdr:colOff>
      <xdr:row>21</xdr:row>
      <xdr:rowOff>0</xdr:rowOff>
    </xdr:from>
    <xdr:to>
      <xdr:col>2</xdr:col>
      <xdr:colOff>476250</xdr:colOff>
      <xdr:row>21</xdr:row>
      <xdr:rowOff>784860</xdr:rowOff>
    </xdr:to>
    <xdr:sp>
      <xdr:nvSpPr>
        <xdr:cNvPr id="115" name="Text Box 17"/>
        <xdr:cNvSpPr txBox="1">
          <a:spLocks noChangeAspect="1"/>
        </xdr:cNvSpPr>
      </xdr:nvSpPr>
      <xdr:spPr>
        <a:xfrm>
          <a:off x="1476375" y="35612070"/>
          <a:ext cx="276225" cy="784860"/>
        </a:xfrm>
        <a:prstGeom prst="rect">
          <a:avLst/>
        </a:prstGeom>
        <a:noFill/>
        <a:ln w="9525">
          <a:noFill/>
        </a:ln>
      </xdr:spPr>
    </xdr:sp>
    <xdr:clientData/>
  </xdr:twoCellAnchor>
  <xdr:twoCellAnchor editAs="oneCell">
    <xdr:from>
      <xdr:col>2</xdr:col>
      <xdr:colOff>38100</xdr:colOff>
      <xdr:row>21</xdr:row>
      <xdr:rowOff>0</xdr:rowOff>
    </xdr:from>
    <xdr:to>
      <xdr:col>2</xdr:col>
      <xdr:colOff>361950</xdr:colOff>
      <xdr:row>21</xdr:row>
      <xdr:rowOff>784860</xdr:rowOff>
    </xdr:to>
    <xdr:sp>
      <xdr:nvSpPr>
        <xdr:cNvPr id="116" name="Text Box 17"/>
        <xdr:cNvSpPr txBox="1">
          <a:spLocks noChangeAspect="1"/>
        </xdr:cNvSpPr>
      </xdr:nvSpPr>
      <xdr:spPr>
        <a:xfrm>
          <a:off x="1314450" y="35612070"/>
          <a:ext cx="323850" cy="784860"/>
        </a:xfrm>
        <a:prstGeom prst="rect">
          <a:avLst/>
        </a:prstGeom>
        <a:noFill/>
        <a:ln w="9525">
          <a:noFill/>
        </a:ln>
      </xdr:spPr>
    </xdr:sp>
    <xdr:clientData/>
  </xdr:twoCellAnchor>
  <xdr:twoCellAnchor editAs="oneCell">
    <xdr:from>
      <xdr:col>2</xdr:col>
      <xdr:colOff>200025</xdr:colOff>
      <xdr:row>21</xdr:row>
      <xdr:rowOff>0</xdr:rowOff>
    </xdr:from>
    <xdr:to>
      <xdr:col>2</xdr:col>
      <xdr:colOff>476250</xdr:colOff>
      <xdr:row>21</xdr:row>
      <xdr:rowOff>784860</xdr:rowOff>
    </xdr:to>
    <xdr:sp>
      <xdr:nvSpPr>
        <xdr:cNvPr id="117" name="Text Box 17"/>
        <xdr:cNvSpPr txBox="1">
          <a:spLocks noChangeAspect="1"/>
        </xdr:cNvSpPr>
      </xdr:nvSpPr>
      <xdr:spPr>
        <a:xfrm>
          <a:off x="1476375" y="35612070"/>
          <a:ext cx="276225" cy="784860"/>
        </a:xfrm>
        <a:prstGeom prst="rect">
          <a:avLst/>
        </a:prstGeom>
        <a:noFill/>
        <a:ln w="9525">
          <a:noFill/>
        </a:ln>
      </xdr:spPr>
    </xdr:sp>
    <xdr:clientData/>
  </xdr:twoCellAnchor>
  <xdr:twoCellAnchor editAs="oneCell">
    <xdr:from>
      <xdr:col>2</xdr:col>
      <xdr:colOff>38100</xdr:colOff>
      <xdr:row>21</xdr:row>
      <xdr:rowOff>0</xdr:rowOff>
    </xdr:from>
    <xdr:to>
      <xdr:col>2</xdr:col>
      <xdr:colOff>361950</xdr:colOff>
      <xdr:row>21</xdr:row>
      <xdr:rowOff>781050</xdr:rowOff>
    </xdr:to>
    <xdr:sp>
      <xdr:nvSpPr>
        <xdr:cNvPr id="118" name="Text Box 17"/>
        <xdr:cNvSpPr txBox="1">
          <a:spLocks noChangeAspect="1"/>
        </xdr:cNvSpPr>
      </xdr:nvSpPr>
      <xdr:spPr>
        <a:xfrm>
          <a:off x="1314450" y="35612070"/>
          <a:ext cx="323850" cy="781050"/>
        </a:xfrm>
        <a:prstGeom prst="rect">
          <a:avLst/>
        </a:prstGeom>
        <a:noFill/>
        <a:ln w="9525">
          <a:noFill/>
        </a:ln>
      </xdr:spPr>
    </xdr:sp>
    <xdr:clientData/>
  </xdr:twoCellAnchor>
  <xdr:twoCellAnchor editAs="oneCell">
    <xdr:from>
      <xdr:col>2</xdr:col>
      <xdr:colOff>200025</xdr:colOff>
      <xdr:row>21</xdr:row>
      <xdr:rowOff>0</xdr:rowOff>
    </xdr:from>
    <xdr:to>
      <xdr:col>2</xdr:col>
      <xdr:colOff>476250</xdr:colOff>
      <xdr:row>21</xdr:row>
      <xdr:rowOff>781050</xdr:rowOff>
    </xdr:to>
    <xdr:sp>
      <xdr:nvSpPr>
        <xdr:cNvPr id="119" name="Text Box 17"/>
        <xdr:cNvSpPr txBox="1">
          <a:spLocks noChangeAspect="1"/>
        </xdr:cNvSpPr>
      </xdr:nvSpPr>
      <xdr:spPr>
        <a:xfrm>
          <a:off x="1476375" y="35612070"/>
          <a:ext cx="276225" cy="781050"/>
        </a:xfrm>
        <a:prstGeom prst="rect">
          <a:avLst/>
        </a:prstGeom>
        <a:noFill/>
        <a:ln w="9525">
          <a:noFill/>
        </a:ln>
      </xdr:spPr>
    </xdr:sp>
    <xdr:clientData/>
  </xdr:twoCellAnchor>
  <xdr:twoCellAnchor editAs="oneCell">
    <xdr:from>
      <xdr:col>2</xdr:col>
      <xdr:colOff>38100</xdr:colOff>
      <xdr:row>21</xdr:row>
      <xdr:rowOff>0</xdr:rowOff>
    </xdr:from>
    <xdr:to>
      <xdr:col>2</xdr:col>
      <xdr:colOff>361950</xdr:colOff>
      <xdr:row>21</xdr:row>
      <xdr:rowOff>781050</xdr:rowOff>
    </xdr:to>
    <xdr:sp>
      <xdr:nvSpPr>
        <xdr:cNvPr id="120" name="Text Box 17"/>
        <xdr:cNvSpPr txBox="1">
          <a:spLocks noChangeAspect="1"/>
        </xdr:cNvSpPr>
      </xdr:nvSpPr>
      <xdr:spPr>
        <a:xfrm>
          <a:off x="1314450" y="35612070"/>
          <a:ext cx="323850" cy="781050"/>
        </a:xfrm>
        <a:prstGeom prst="rect">
          <a:avLst/>
        </a:prstGeom>
        <a:noFill/>
        <a:ln w="9525">
          <a:noFill/>
        </a:ln>
      </xdr:spPr>
    </xdr:sp>
    <xdr:clientData/>
  </xdr:twoCellAnchor>
  <xdr:twoCellAnchor editAs="oneCell">
    <xdr:from>
      <xdr:col>2</xdr:col>
      <xdr:colOff>200025</xdr:colOff>
      <xdr:row>21</xdr:row>
      <xdr:rowOff>0</xdr:rowOff>
    </xdr:from>
    <xdr:to>
      <xdr:col>2</xdr:col>
      <xdr:colOff>476250</xdr:colOff>
      <xdr:row>21</xdr:row>
      <xdr:rowOff>781050</xdr:rowOff>
    </xdr:to>
    <xdr:sp>
      <xdr:nvSpPr>
        <xdr:cNvPr id="121" name="Text Box 17"/>
        <xdr:cNvSpPr txBox="1">
          <a:spLocks noChangeAspect="1"/>
        </xdr:cNvSpPr>
      </xdr:nvSpPr>
      <xdr:spPr>
        <a:xfrm>
          <a:off x="1476375" y="35612070"/>
          <a:ext cx="276225" cy="781050"/>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170"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171"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172"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173"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793115</xdr:rowOff>
    </xdr:to>
    <xdr:sp>
      <xdr:nvSpPr>
        <xdr:cNvPr id="174" name="Text Box 17"/>
        <xdr:cNvSpPr txBox="1">
          <a:spLocks noChangeAspect="1"/>
        </xdr:cNvSpPr>
      </xdr:nvSpPr>
      <xdr:spPr>
        <a:xfrm>
          <a:off x="1318260" y="120230265"/>
          <a:ext cx="359410" cy="793115"/>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793115</xdr:rowOff>
    </xdr:to>
    <xdr:sp>
      <xdr:nvSpPr>
        <xdr:cNvPr id="175" name="Text Box 17"/>
        <xdr:cNvSpPr txBox="1">
          <a:spLocks noChangeAspect="1"/>
        </xdr:cNvSpPr>
      </xdr:nvSpPr>
      <xdr:spPr>
        <a:xfrm>
          <a:off x="1497965" y="120230265"/>
          <a:ext cx="306705" cy="793115"/>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793115</xdr:rowOff>
    </xdr:to>
    <xdr:sp>
      <xdr:nvSpPr>
        <xdr:cNvPr id="176" name="Text Box 17"/>
        <xdr:cNvSpPr txBox="1">
          <a:spLocks noChangeAspect="1"/>
        </xdr:cNvSpPr>
      </xdr:nvSpPr>
      <xdr:spPr>
        <a:xfrm>
          <a:off x="1318260" y="120230265"/>
          <a:ext cx="359410" cy="793115"/>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793115</xdr:rowOff>
    </xdr:to>
    <xdr:sp>
      <xdr:nvSpPr>
        <xdr:cNvPr id="177" name="Text Box 17"/>
        <xdr:cNvSpPr txBox="1">
          <a:spLocks noChangeAspect="1"/>
        </xdr:cNvSpPr>
      </xdr:nvSpPr>
      <xdr:spPr>
        <a:xfrm>
          <a:off x="1497965" y="120230265"/>
          <a:ext cx="306705" cy="793115"/>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178"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179"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180"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181"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777240</xdr:rowOff>
    </xdr:to>
    <xdr:sp>
      <xdr:nvSpPr>
        <xdr:cNvPr id="182" name="Text Box 17"/>
        <xdr:cNvSpPr txBox="1">
          <a:spLocks noChangeAspect="1"/>
        </xdr:cNvSpPr>
      </xdr:nvSpPr>
      <xdr:spPr>
        <a:xfrm>
          <a:off x="2000250" y="120230265"/>
          <a:ext cx="323215" cy="777240"/>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777240</xdr:rowOff>
    </xdr:to>
    <xdr:sp>
      <xdr:nvSpPr>
        <xdr:cNvPr id="183" name="Text Box 17"/>
        <xdr:cNvSpPr txBox="1">
          <a:spLocks noChangeAspect="1"/>
        </xdr:cNvSpPr>
      </xdr:nvSpPr>
      <xdr:spPr>
        <a:xfrm>
          <a:off x="2162810" y="120230265"/>
          <a:ext cx="275590" cy="777240"/>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777240</xdr:rowOff>
    </xdr:to>
    <xdr:sp>
      <xdr:nvSpPr>
        <xdr:cNvPr id="184" name="Text Box 17"/>
        <xdr:cNvSpPr txBox="1">
          <a:spLocks noChangeAspect="1"/>
        </xdr:cNvSpPr>
      </xdr:nvSpPr>
      <xdr:spPr>
        <a:xfrm>
          <a:off x="2000250" y="120230265"/>
          <a:ext cx="323215" cy="777240"/>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777240</xdr:rowOff>
    </xdr:to>
    <xdr:sp>
      <xdr:nvSpPr>
        <xdr:cNvPr id="185" name="Text Box 17"/>
        <xdr:cNvSpPr txBox="1">
          <a:spLocks noChangeAspect="1"/>
        </xdr:cNvSpPr>
      </xdr:nvSpPr>
      <xdr:spPr>
        <a:xfrm>
          <a:off x="2162810" y="120230265"/>
          <a:ext cx="275590" cy="777240"/>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186"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187"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188"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189"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190"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191"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192"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193"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194"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195"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196"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197"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793115</xdr:rowOff>
    </xdr:to>
    <xdr:sp>
      <xdr:nvSpPr>
        <xdr:cNvPr id="198" name="Text Box 17"/>
        <xdr:cNvSpPr txBox="1">
          <a:spLocks noChangeAspect="1"/>
        </xdr:cNvSpPr>
      </xdr:nvSpPr>
      <xdr:spPr>
        <a:xfrm>
          <a:off x="1318260" y="120230265"/>
          <a:ext cx="359410" cy="793115"/>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793115</xdr:rowOff>
    </xdr:to>
    <xdr:sp>
      <xdr:nvSpPr>
        <xdr:cNvPr id="199" name="Text Box 17"/>
        <xdr:cNvSpPr txBox="1">
          <a:spLocks noChangeAspect="1"/>
        </xdr:cNvSpPr>
      </xdr:nvSpPr>
      <xdr:spPr>
        <a:xfrm>
          <a:off x="1497965" y="120230265"/>
          <a:ext cx="306705" cy="793115"/>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793115</xdr:rowOff>
    </xdr:to>
    <xdr:sp>
      <xdr:nvSpPr>
        <xdr:cNvPr id="200" name="Text Box 17"/>
        <xdr:cNvSpPr txBox="1">
          <a:spLocks noChangeAspect="1"/>
        </xdr:cNvSpPr>
      </xdr:nvSpPr>
      <xdr:spPr>
        <a:xfrm>
          <a:off x="1318260" y="120230265"/>
          <a:ext cx="359410" cy="793115"/>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793115</xdr:rowOff>
    </xdr:to>
    <xdr:sp>
      <xdr:nvSpPr>
        <xdr:cNvPr id="201" name="Text Box 17"/>
        <xdr:cNvSpPr txBox="1">
          <a:spLocks noChangeAspect="1"/>
        </xdr:cNvSpPr>
      </xdr:nvSpPr>
      <xdr:spPr>
        <a:xfrm>
          <a:off x="1497965" y="120230265"/>
          <a:ext cx="306705" cy="793115"/>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202"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203"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2</xdr:col>
      <xdr:colOff>41910</xdr:colOff>
      <xdr:row>61</xdr:row>
      <xdr:rowOff>0</xdr:rowOff>
    </xdr:from>
    <xdr:to>
      <xdr:col>2</xdr:col>
      <xdr:colOff>401320</xdr:colOff>
      <xdr:row>61</xdr:row>
      <xdr:rowOff>777240</xdr:rowOff>
    </xdr:to>
    <xdr:sp>
      <xdr:nvSpPr>
        <xdr:cNvPr id="204" name="Text Box 17"/>
        <xdr:cNvSpPr txBox="1">
          <a:spLocks noChangeAspect="1"/>
        </xdr:cNvSpPr>
      </xdr:nvSpPr>
      <xdr:spPr>
        <a:xfrm>
          <a:off x="1318260" y="120230265"/>
          <a:ext cx="359410" cy="777240"/>
        </a:xfrm>
        <a:prstGeom prst="rect">
          <a:avLst/>
        </a:prstGeom>
        <a:noFill/>
        <a:ln w="9525">
          <a:noFill/>
        </a:ln>
      </xdr:spPr>
    </xdr:sp>
    <xdr:clientData/>
  </xdr:twoCellAnchor>
  <xdr:twoCellAnchor editAs="oneCell">
    <xdr:from>
      <xdr:col>2</xdr:col>
      <xdr:colOff>221615</xdr:colOff>
      <xdr:row>61</xdr:row>
      <xdr:rowOff>0</xdr:rowOff>
    </xdr:from>
    <xdr:to>
      <xdr:col>2</xdr:col>
      <xdr:colOff>528320</xdr:colOff>
      <xdr:row>61</xdr:row>
      <xdr:rowOff>777240</xdr:rowOff>
    </xdr:to>
    <xdr:sp>
      <xdr:nvSpPr>
        <xdr:cNvPr id="205" name="Text Box 17"/>
        <xdr:cNvSpPr txBox="1">
          <a:spLocks noChangeAspect="1"/>
        </xdr:cNvSpPr>
      </xdr:nvSpPr>
      <xdr:spPr>
        <a:xfrm>
          <a:off x="1497965" y="120230265"/>
          <a:ext cx="306705" cy="777240"/>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777240</xdr:rowOff>
    </xdr:to>
    <xdr:sp>
      <xdr:nvSpPr>
        <xdr:cNvPr id="206" name="Text Box 17"/>
        <xdr:cNvSpPr txBox="1">
          <a:spLocks noChangeAspect="1"/>
        </xdr:cNvSpPr>
      </xdr:nvSpPr>
      <xdr:spPr>
        <a:xfrm>
          <a:off x="2000250" y="120230265"/>
          <a:ext cx="323215" cy="777240"/>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777240</xdr:rowOff>
    </xdr:to>
    <xdr:sp>
      <xdr:nvSpPr>
        <xdr:cNvPr id="207" name="Text Box 17"/>
        <xdr:cNvSpPr txBox="1">
          <a:spLocks noChangeAspect="1"/>
        </xdr:cNvSpPr>
      </xdr:nvSpPr>
      <xdr:spPr>
        <a:xfrm>
          <a:off x="2162810" y="120230265"/>
          <a:ext cx="275590" cy="777240"/>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777240</xdr:rowOff>
    </xdr:to>
    <xdr:sp>
      <xdr:nvSpPr>
        <xdr:cNvPr id="208" name="Text Box 17"/>
        <xdr:cNvSpPr txBox="1">
          <a:spLocks noChangeAspect="1"/>
        </xdr:cNvSpPr>
      </xdr:nvSpPr>
      <xdr:spPr>
        <a:xfrm>
          <a:off x="2000250" y="120230265"/>
          <a:ext cx="323215" cy="777240"/>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777240</xdr:rowOff>
    </xdr:to>
    <xdr:sp>
      <xdr:nvSpPr>
        <xdr:cNvPr id="209" name="Text Box 17"/>
        <xdr:cNvSpPr txBox="1">
          <a:spLocks noChangeAspect="1"/>
        </xdr:cNvSpPr>
      </xdr:nvSpPr>
      <xdr:spPr>
        <a:xfrm>
          <a:off x="2162810" y="120230265"/>
          <a:ext cx="275590" cy="777240"/>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210"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211"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212"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213"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214"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215"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3</xdr:col>
      <xdr:colOff>38100</xdr:colOff>
      <xdr:row>61</xdr:row>
      <xdr:rowOff>0</xdr:rowOff>
    </xdr:from>
    <xdr:to>
      <xdr:col>3</xdr:col>
      <xdr:colOff>361315</xdr:colOff>
      <xdr:row>61</xdr:row>
      <xdr:rowOff>793115</xdr:rowOff>
    </xdr:to>
    <xdr:sp>
      <xdr:nvSpPr>
        <xdr:cNvPr id="216" name="Text Box 17"/>
        <xdr:cNvSpPr txBox="1">
          <a:spLocks noChangeAspect="1"/>
        </xdr:cNvSpPr>
      </xdr:nvSpPr>
      <xdr:spPr>
        <a:xfrm>
          <a:off x="2000250" y="120230265"/>
          <a:ext cx="323215" cy="793115"/>
        </a:xfrm>
        <a:prstGeom prst="rect">
          <a:avLst/>
        </a:prstGeom>
        <a:noFill/>
        <a:ln w="9525">
          <a:noFill/>
        </a:ln>
      </xdr:spPr>
    </xdr:sp>
    <xdr:clientData/>
  </xdr:twoCellAnchor>
  <xdr:twoCellAnchor editAs="oneCell">
    <xdr:from>
      <xdr:col>3</xdr:col>
      <xdr:colOff>200660</xdr:colOff>
      <xdr:row>61</xdr:row>
      <xdr:rowOff>0</xdr:rowOff>
    </xdr:from>
    <xdr:to>
      <xdr:col>3</xdr:col>
      <xdr:colOff>476250</xdr:colOff>
      <xdr:row>61</xdr:row>
      <xdr:rowOff>793115</xdr:rowOff>
    </xdr:to>
    <xdr:sp>
      <xdr:nvSpPr>
        <xdr:cNvPr id="217" name="Text Box 17"/>
        <xdr:cNvSpPr txBox="1">
          <a:spLocks noChangeAspect="1"/>
        </xdr:cNvSpPr>
      </xdr:nvSpPr>
      <xdr:spPr>
        <a:xfrm>
          <a:off x="2162810" y="120230265"/>
          <a:ext cx="275590" cy="7931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80"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81"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82"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122"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788670</xdr:rowOff>
    </xdr:to>
    <xdr:sp>
      <xdr:nvSpPr>
        <xdr:cNvPr id="123" name="Text Box 17"/>
        <xdr:cNvSpPr txBox="1">
          <a:spLocks noChangeAspect="1"/>
        </xdr:cNvSpPr>
      </xdr:nvSpPr>
      <xdr:spPr>
        <a:xfrm>
          <a:off x="1318260" y="187077985"/>
          <a:ext cx="359410" cy="788670"/>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788670</xdr:rowOff>
    </xdr:to>
    <xdr:sp>
      <xdr:nvSpPr>
        <xdr:cNvPr id="124" name="Text Box 17"/>
        <xdr:cNvSpPr txBox="1">
          <a:spLocks noChangeAspect="1"/>
        </xdr:cNvSpPr>
      </xdr:nvSpPr>
      <xdr:spPr>
        <a:xfrm>
          <a:off x="1497965" y="187077985"/>
          <a:ext cx="306705" cy="788670"/>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788670</xdr:rowOff>
    </xdr:to>
    <xdr:sp>
      <xdr:nvSpPr>
        <xdr:cNvPr id="125" name="Text Box 17"/>
        <xdr:cNvSpPr txBox="1">
          <a:spLocks noChangeAspect="1"/>
        </xdr:cNvSpPr>
      </xdr:nvSpPr>
      <xdr:spPr>
        <a:xfrm>
          <a:off x="1318260" y="187077985"/>
          <a:ext cx="359410" cy="788670"/>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788670</xdr:rowOff>
    </xdr:to>
    <xdr:sp>
      <xdr:nvSpPr>
        <xdr:cNvPr id="126" name="Text Box 17"/>
        <xdr:cNvSpPr txBox="1">
          <a:spLocks noChangeAspect="1"/>
        </xdr:cNvSpPr>
      </xdr:nvSpPr>
      <xdr:spPr>
        <a:xfrm>
          <a:off x="1497965" y="187077985"/>
          <a:ext cx="306705" cy="788670"/>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127"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128"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129"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130"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131"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132"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133"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134"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788670</xdr:rowOff>
    </xdr:to>
    <xdr:sp>
      <xdr:nvSpPr>
        <xdr:cNvPr id="135" name="Text Box 17"/>
        <xdr:cNvSpPr txBox="1">
          <a:spLocks noChangeAspect="1"/>
        </xdr:cNvSpPr>
      </xdr:nvSpPr>
      <xdr:spPr>
        <a:xfrm>
          <a:off x="1318260" y="187077985"/>
          <a:ext cx="359410" cy="788670"/>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788670</xdr:rowOff>
    </xdr:to>
    <xdr:sp>
      <xdr:nvSpPr>
        <xdr:cNvPr id="136" name="Text Box 17"/>
        <xdr:cNvSpPr txBox="1">
          <a:spLocks noChangeAspect="1"/>
        </xdr:cNvSpPr>
      </xdr:nvSpPr>
      <xdr:spPr>
        <a:xfrm>
          <a:off x="1497965" y="187077985"/>
          <a:ext cx="306705" cy="788670"/>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788670</xdr:rowOff>
    </xdr:to>
    <xdr:sp>
      <xdr:nvSpPr>
        <xdr:cNvPr id="137" name="Text Box 17"/>
        <xdr:cNvSpPr txBox="1">
          <a:spLocks noChangeAspect="1"/>
        </xdr:cNvSpPr>
      </xdr:nvSpPr>
      <xdr:spPr>
        <a:xfrm>
          <a:off x="1318260" y="187077985"/>
          <a:ext cx="359410" cy="788670"/>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788670</xdr:rowOff>
    </xdr:to>
    <xdr:sp>
      <xdr:nvSpPr>
        <xdr:cNvPr id="138" name="Text Box 17"/>
        <xdr:cNvSpPr txBox="1">
          <a:spLocks noChangeAspect="1"/>
        </xdr:cNvSpPr>
      </xdr:nvSpPr>
      <xdr:spPr>
        <a:xfrm>
          <a:off x="1497965" y="187077985"/>
          <a:ext cx="306705" cy="788670"/>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139"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140"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2</xdr:col>
      <xdr:colOff>41910</xdr:colOff>
      <xdr:row>96</xdr:row>
      <xdr:rowOff>0</xdr:rowOff>
    </xdr:from>
    <xdr:to>
      <xdr:col>2</xdr:col>
      <xdr:colOff>401320</xdr:colOff>
      <xdr:row>96</xdr:row>
      <xdr:rowOff>780415</xdr:rowOff>
    </xdr:to>
    <xdr:sp>
      <xdr:nvSpPr>
        <xdr:cNvPr id="141" name="Text Box 17"/>
        <xdr:cNvSpPr txBox="1">
          <a:spLocks noChangeAspect="1"/>
        </xdr:cNvSpPr>
      </xdr:nvSpPr>
      <xdr:spPr>
        <a:xfrm>
          <a:off x="1318260" y="187077985"/>
          <a:ext cx="359410" cy="780415"/>
        </a:xfrm>
        <a:prstGeom prst="rect">
          <a:avLst/>
        </a:prstGeom>
        <a:noFill/>
        <a:ln w="9525">
          <a:noFill/>
        </a:ln>
      </xdr:spPr>
    </xdr:sp>
    <xdr:clientData/>
  </xdr:twoCellAnchor>
  <xdr:twoCellAnchor editAs="oneCell">
    <xdr:from>
      <xdr:col>2</xdr:col>
      <xdr:colOff>221615</xdr:colOff>
      <xdr:row>96</xdr:row>
      <xdr:rowOff>0</xdr:rowOff>
    </xdr:from>
    <xdr:to>
      <xdr:col>2</xdr:col>
      <xdr:colOff>528320</xdr:colOff>
      <xdr:row>96</xdr:row>
      <xdr:rowOff>780415</xdr:rowOff>
    </xdr:to>
    <xdr:sp>
      <xdr:nvSpPr>
        <xdr:cNvPr id="142" name="Text Box 17"/>
        <xdr:cNvSpPr txBox="1">
          <a:spLocks noChangeAspect="1"/>
        </xdr:cNvSpPr>
      </xdr:nvSpPr>
      <xdr:spPr>
        <a:xfrm>
          <a:off x="1497965" y="187077985"/>
          <a:ext cx="306705" cy="7804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143"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144"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145"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146"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47"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48"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49"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50"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51"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52"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53"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54"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155"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156"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157"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158"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59"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60"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61"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62"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63"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64"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165"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166"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777240</xdr:rowOff>
    </xdr:to>
    <xdr:sp>
      <xdr:nvSpPr>
        <xdr:cNvPr id="167" name="Text Box 17"/>
        <xdr:cNvSpPr txBox="1">
          <a:spLocks noChangeAspect="1"/>
        </xdr:cNvSpPr>
      </xdr:nvSpPr>
      <xdr:spPr>
        <a:xfrm>
          <a:off x="2000250" y="130693795"/>
          <a:ext cx="323215" cy="777240"/>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777240</xdr:rowOff>
    </xdr:to>
    <xdr:sp>
      <xdr:nvSpPr>
        <xdr:cNvPr id="168" name="Text Box 17"/>
        <xdr:cNvSpPr txBox="1">
          <a:spLocks noChangeAspect="1"/>
        </xdr:cNvSpPr>
      </xdr:nvSpPr>
      <xdr:spPr>
        <a:xfrm>
          <a:off x="2162810" y="130693795"/>
          <a:ext cx="275590" cy="777240"/>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777240</xdr:rowOff>
    </xdr:to>
    <xdr:sp>
      <xdr:nvSpPr>
        <xdr:cNvPr id="169" name="Text Box 17"/>
        <xdr:cNvSpPr txBox="1">
          <a:spLocks noChangeAspect="1"/>
        </xdr:cNvSpPr>
      </xdr:nvSpPr>
      <xdr:spPr>
        <a:xfrm>
          <a:off x="2000250" y="130693795"/>
          <a:ext cx="323215" cy="777240"/>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777240</xdr:rowOff>
    </xdr:to>
    <xdr:sp>
      <xdr:nvSpPr>
        <xdr:cNvPr id="218" name="Text Box 17"/>
        <xdr:cNvSpPr txBox="1">
          <a:spLocks noChangeAspect="1"/>
        </xdr:cNvSpPr>
      </xdr:nvSpPr>
      <xdr:spPr>
        <a:xfrm>
          <a:off x="2162810" y="130693795"/>
          <a:ext cx="275590" cy="777240"/>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19"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20"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21"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22"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23"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24"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25"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26"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777240</xdr:rowOff>
    </xdr:to>
    <xdr:sp>
      <xdr:nvSpPr>
        <xdr:cNvPr id="227" name="Text Box 17"/>
        <xdr:cNvSpPr txBox="1">
          <a:spLocks noChangeAspect="1"/>
        </xdr:cNvSpPr>
      </xdr:nvSpPr>
      <xdr:spPr>
        <a:xfrm>
          <a:off x="2000250" y="130693795"/>
          <a:ext cx="323215" cy="777240"/>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777240</xdr:rowOff>
    </xdr:to>
    <xdr:sp>
      <xdr:nvSpPr>
        <xdr:cNvPr id="228" name="Text Box 17"/>
        <xdr:cNvSpPr txBox="1">
          <a:spLocks noChangeAspect="1"/>
        </xdr:cNvSpPr>
      </xdr:nvSpPr>
      <xdr:spPr>
        <a:xfrm>
          <a:off x="2162810" y="130693795"/>
          <a:ext cx="275590" cy="777240"/>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777240</xdr:rowOff>
    </xdr:to>
    <xdr:sp>
      <xdr:nvSpPr>
        <xdr:cNvPr id="229" name="Text Box 17"/>
        <xdr:cNvSpPr txBox="1">
          <a:spLocks noChangeAspect="1"/>
        </xdr:cNvSpPr>
      </xdr:nvSpPr>
      <xdr:spPr>
        <a:xfrm>
          <a:off x="2000250" y="130693795"/>
          <a:ext cx="323215" cy="777240"/>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777240</xdr:rowOff>
    </xdr:to>
    <xdr:sp>
      <xdr:nvSpPr>
        <xdr:cNvPr id="230" name="Text Box 17"/>
        <xdr:cNvSpPr txBox="1">
          <a:spLocks noChangeAspect="1"/>
        </xdr:cNvSpPr>
      </xdr:nvSpPr>
      <xdr:spPr>
        <a:xfrm>
          <a:off x="2162810" y="130693795"/>
          <a:ext cx="275590" cy="777240"/>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31"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32"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33"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34"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35"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36"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3</xdr:col>
      <xdr:colOff>38100</xdr:colOff>
      <xdr:row>66</xdr:row>
      <xdr:rowOff>0</xdr:rowOff>
    </xdr:from>
    <xdr:to>
      <xdr:col>3</xdr:col>
      <xdr:colOff>361315</xdr:colOff>
      <xdr:row>66</xdr:row>
      <xdr:rowOff>793115</xdr:rowOff>
    </xdr:to>
    <xdr:sp>
      <xdr:nvSpPr>
        <xdr:cNvPr id="237" name="Text Box 17"/>
        <xdr:cNvSpPr txBox="1">
          <a:spLocks noChangeAspect="1"/>
        </xdr:cNvSpPr>
      </xdr:nvSpPr>
      <xdr:spPr>
        <a:xfrm>
          <a:off x="2000250" y="130693795"/>
          <a:ext cx="323215" cy="793115"/>
        </a:xfrm>
        <a:prstGeom prst="rect">
          <a:avLst/>
        </a:prstGeom>
        <a:noFill/>
        <a:ln w="9525">
          <a:noFill/>
        </a:ln>
      </xdr:spPr>
    </xdr:sp>
    <xdr:clientData/>
  </xdr:twoCellAnchor>
  <xdr:twoCellAnchor editAs="oneCell">
    <xdr:from>
      <xdr:col>3</xdr:col>
      <xdr:colOff>200660</xdr:colOff>
      <xdr:row>66</xdr:row>
      <xdr:rowOff>0</xdr:rowOff>
    </xdr:from>
    <xdr:to>
      <xdr:col>3</xdr:col>
      <xdr:colOff>476250</xdr:colOff>
      <xdr:row>66</xdr:row>
      <xdr:rowOff>793115</xdr:rowOff>
    </xdr:to>
    <xdr:sp>
      <xdr:nvSpPr>
        <xdr:cNvPr id="238" name="Text Box 17"/>
        <xdr:cNvSpPr txBox="1">
          <a:spLocks noChangeAspect="1"/>
        </xdr:cNvSpPr>
      </xdr:nvSpPr>
      <xdr:spPr>
        <a:xfrm>
          <a:off x="2162810" y="130693795"/>
          <a:ext cx="275590" cy="793115"/>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76"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77"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78"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79"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788035</xdr:rowOff>
    </xdr:to>
    <xdr:sp>
      <xdr:nvSpPr>
        <xdr:cNvPr id="239" name="Text Box 17"/>
        <xdr:cNvSpPr txBox="1">
          <a:spLocks noChangeAspect="1"/>
        </xdr:cNvSpPr>
      </xdr:nvSpPr>
      <xdr:spPr>
        <a:xfrm>
          <a:off x="1314450" y="128712595"/>
          <a:ext cx="323215" cy="788035"/>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788035</xdr:rowOff>
    </xdr:to>
    <xdr:sp>
      <xdr:nvSpPr>
        <xdr:cNvPr id="240" name="Text Box 17"/>
        <xdr:cNvSpPr txBox="1">
          <a:spLocks noChangeAspect="1"/>
        </xdr:cNvSpPr>
      </xdr:nvSpPr>
      <xdr:spPr>
        <a:xfrm>
          <a:off x="1475740" y="128712595"/>
          <a:ext cx="276860" cy="788035"/>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788035</xdr:rowOff>
    </xdr:to>
    <xdr:sp>
      <xdr:nvSpPr>
        <xdr:cNvPr id="241" name="Text Box 17"/>
        <xdr:cNvSpPr txBox="1">
          <a:spLocks noChangeAspect="1"/>
        </xdr:cNvSpPr>
      </xdr:nvSpPr>
      <xdr:spPr>
        <a:xfrm>
          <a:off x="1314450" y="128712595"/>
          <a:ext cx="323215" cy="788035"/>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788035</xdr:rowOff>
    </xdr:to>
    <xdr:sp>
      <xdr:nvSpPr>
        <xdr:cNvPr id="242" name="Text Box 17"/>
        <xdr:cNvSpPr txBox="1">
          <a:spLocks noChangeAspect="1"/>
        </xdr:cNvSpPr>
      </xdr:nvSpPr>
      <xdr:spPr>
        <a:xfrm>
          <a:off x="1475740" y="128712595"/>
          <a:ext cx="276860" cy="788035"/>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243"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244"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38100</xdr:colOff>
      <xdr:row>65</xdr:row>
      <xdr:rowOff>0</xdr:rowOff>
    </xdr:from>
    <xdr:to>
      <xdr:col>2</xdr:col>
      <xdr:colOff>361315</xdr:colOff>
      <xdr:row>65</xdr:row>
      <xdr:rowOff>781050</xdr:rowOff>
    </xdr:to>
    <xdr:sp>
      <xdr:nvSpPr>
        <xdr:cNvPr id="245" name="Text Box 17"/>
        <xdr:cNvSpPr txBox="1">
          <a:spLocks noChangeAspect="1"/>
        </xdr:cNvSpPr>
      </xdr:nvSpPr>
      <xdr:spPr>
        <a:xfrm>
          <a:off x="1314450" y="128712595"/>
          <a:ext cx="323215" cy="781050"/>
        </a:xfrm>
        <a:prstGeom prst="rect">
          <a:avLst/>
        </a:prstGeom>
        <a:noFill/>
        <a:ln w="9525">
          <a:noFill/>
        </a:ln>
      </xdr:spPr>
    </xdr:sp>
    <xdr:clientData/>
  </xdr:twoCellAnchor>
  <xdr:twoCellAnchor editAs="oneCell">
    <xdr:from>
      <xdr:col>2</xdr:col>
      <xdr:colOff>199390</xdr:colOff>
      <xdr:row>65</xdr:row>
      <xdr:rowOff>0</xdr:rowOff>
    </xdr:from>
    <xdr:to>
      <xdr:col>2</xdr:col>
      <xdr:colOff>476250</xdr:colOff>
      <xdr:row>65</xdr:row>
      <xdr:rowOff>781050</xdr:rowOff>
    </xdr:to>
    <xdr:sp>
      <xdr:nvSpPr>
        <xdr:cNvPr id="246" name="Text Box 17"/>
        <xdr:cNvSpPr txBox="1">
          <a:spLocks noChangeAspect="1"/>
        </xdr:cNvSpPr>
      </xdr:nvSpPr>
      <xdr:spPr>
        <a:xfrm>
          <a:off x="1475740" y="128712595"/>
          <a:ext cx="276860" cy="781050"/>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47"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48"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49"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50"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793115</xdr:rowOff>
    </xdr:to>
    <xdr:sp>
      <xdr:nvSpPr>
        <xdr:cNvPr id="251" name="Text Box 17"/>
        <xdr:cNvSpPr txBox="1">
          <a:spLocks noChangeAspect="1"/>
        </xdr:cNvSpPr>
      </xdr:nvSpPr>
      <xdr:spPr>
        <a:xfrm>
          <a:off x="1318260" y="128712595"/>
          <a:ext cx="359410" cy="793115"/>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793115</xdr:rowOff>
    </xdr:to>
    <xdr:sp>
      <xdr:nvSpPr>
        <xdr:cNvPr id="252" name="Text Box 17"/>
        <xdr:cNvSpPr txBox="1">
          <a:spLocks noChangeAspect="1"/>
        </xdr:cNvSpPr>
      </xdr:nvSpPr>
      <xdr:spPr>
        <a:xfrm>
          <a:off x="1497965" y="128712595"/>
          <a:ext cx="306705" cy="793115"/>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793115</xdr:rowOff>
    </xdr:to>
    <xdr:sp>
      <xdr:nvSpPr>
        <xdr:cNvPr id="253" name="Text Box 17"/>
        <xdr:cNvSpPr txBox="1">
          <a:spLocks noChangeAspect="1"/>
        </xdr:cNvSpPr>
      </xdr:nvSpPr>
      <xdr:spPr>
        <a:xfrm>
          <a:off x="1318260" y="128712595"/>
          <a:ext cx="359410" cy="793115"/>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793115</xdr:rowOff>
    </xdr:to>
    <xdr:sp>
      <xdr:nvSpPr>
        <xdr:cNvPr id="254" name="Text Box 17"/>
        <xdr:cNvSpPr txBox="1">
          <a:spLocks noChangeAspect="1"/>
        </xdr:cNvSpPr>
      </xdr:nvSpPr>
      <xdr:spPr>
        <a:xfrm>
          <a:off x="1497965" y="128712595"/>
          <a:ext cx="306705" cy="793115"/>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55"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56"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57"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58"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259"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260"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261"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262"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63"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64"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65"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66"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67"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68"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69"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70"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71"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72"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73"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74"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793115</xdr:rowOff>
    </xdr:to>
    <xdr:sp>
      <xdr:nvSpPr>
        <xdr:cNvPr id="275" name="Text Box 17"/>
        <xdr:cNvSpPr txBox="1">
          <a:spLocks noChangeAspect="1"/>
        </xdr:cNvSpPr>
      </xdr:nvSpPr>
      <xdr:spPr>
        <a:xfrm>
          <a:off x="1318260" y="128712595"/>
          <a:ext cx="359410" cy="793115"/>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793115</xdr:rowOff>
    </xdr:to>
    <xdr:sp>
      <xdr:nvSpPr>
        <xdr:cNvPr id="276" name="Text Box 17"/>
        <xdr:cNvSpPr txBox="1">
          <a:spLocks noChangeAspect="1"/>
        </xdr:cNvSpPr>
      </xdr:nvSpPr>
      <xdr:spPr>
        <a:xfrm>
          <a:off x="1497965" y="128712595"/>
          <a:ext cx="306705" cy="793115"/>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793115</xdr:rowOff>
    </xdr:to>
    <xdr:sp>
      <xdr:nvSpPr>
        <xdr:cNvPr id="277" name="Text Box 17"/>
        <xdr:cNvSpPr txBox="1">
          <a:spLocks noChangeAspect="1"/>
        </xdr:cNvSpPr>
      </xdr:nvSpPr>
      <xdr:spPr>
        <a:xfrm>
          <a:off x="1318260" y="128712595"/>
          <a:ext cx="359410" cy="793115"/>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793115</xdr:rowOff>
    </xdr:to>
    <xdr:sp>
      <xdr:nvSpPr>
        <xdr:cNvPr id="278" name="Text Box 17"/>
        <xdr:cNvSpPr txBox="1">
          <a:spLocks noChangeAspect="1"/>
        </xdr:cNvSpPr>
      </xdr:nvSpPr>
      <xdr:spPr>
        <a:xfrm>
          <a:off x="1497965" y="128712595"/>
          <a:ext cx="306705" cy="793115"/>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79"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80"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2</xdr:col>
      <xdr:colOff>41910</xdr:colOff>
      <xdr:row>65</xdr:row>
      <xdr:rowOff>0</xdr:rowOff>
    </xdr:from>
    <xdr:to>
      <xdr:col>2</xdr:col>
      <xdr:colOff>401320</xdr:colOff>
      <xdr:row>65</xdr:row>
      <xdr:rowOff>777240</xdr:rowOff>
    </xdr:to>
    <xdr:sp>
      <xdr:nvSpPr>
        <xdr:cNvPr id="281" name="Text Box 17"/>
        <xdr:cNvSpPr txBox="1">
          <a:spLocks noChangeAspect="1"/>
        </xdr:cNvSpPr>
      </xdr:nvSpPr>
      <xdr:spPr>
        <a:xfrm>
          <a:off x="1318260" y="128712595"/>
          <a:ext cx="359410" cy="777240"/>
        </a:xfrm>
        <a:prstGeom prst="rect">
          <a:avLst/>
        </a:prstGeom>
        <a:noFill/>
        <a:ln w="9525">
          <a:noFill/>
        </a:ln>
      </xdr:spPr>
    </xdr:sp>
    <xdr:clientData/>
  </xdr:twoCellAnchor>
  <xdr:twoCellAnchor editAs="oneCell">
    <xdr:from>
      <xdr:col>2</xdr:col>
      <xdr:colOff>221615</xdr:colOff>
      <xdr:row>65</xdr:row>
      <xdr:rowOff>0</xdr:rowOff>
    </xdr:from>
    <xdr:to>
      <xdr:col>2</xdr:col>
      <xdr:colOff>528320</xdr:colOff>
      <xdr:row>65</xdr:row>
      <xdr:rowOff>777240</xdr:rowOff>
    </xdr:to>
    <xdr:sp>
      <xdr:nvSpPr>
        <xdr:cNvPr id="282" name="Text Box 17"/>
        <xdr:cNvSpPr txBox="1">
          <a:spLocks noChangeAspect="1"/>
        </xdr:cNvSpPr>
      </xdr:nvSpPr>
      <xdr:spPr>
        <a:xfrm>
          <a:off x="1497965" y="128712595"/>
          <a:ext cx="306705"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283"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284"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777240</xdr:rowOff>
    </xdr:to>
    <xdr:sp>
      <xdr:nvSpPr>
        <xdr:cNvPr id="285" name="Text Box 17"/>
        <xdr:cNvSpPr txBox="1">
          <a:spLocks noChangeAspect="1"/>
        </xdr:cNvSpPr>
      </xdr:nvSpPr>
      <xdr:spPr>
        <a:xfrm>
          <a:off x="2000250" y="128712595"/>
          <a:ext cx="323215" cy="777240"/>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777240</xdr:rowOff>
    </xdr:to>
    <xdr:sp>
      <xdr:nvSpPr>
        <xdr:cNvPr id="286" name="Text Box 17"/>
        <xdr:cNvSpPr txBox="1">
          <a:spLocks noChangeAspect="1"/>
        </xdr:cNvSpPr>
      </xdr:nvSpPr>
      <xdr:spPr>
        <a:xfrm>
          <a:off x="2162810" y="128712595"/>
          <a:ext cx="275590" cy="777240"/>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87"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88"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89"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90"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91"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92" name="Text Box 17"/>
        <xdr:cNvSpPr txBox="1">
          <a:spLocks noChangeAspect="1"/>
        </xdr:cNvSpPr>
      </xdr:nvSpPr>
      <xdr:spPr>
        <a:xfrm>
          <a:off x="2162810" y="128712595"/>
          <a:ext cx="275590" cy="793115"/>
        </a:xfrm>
        <a:prstGeom prst="rect">
          <a:avLst/>
        </a:prstGeom>
        <a:noFill/>
        <a:ln w="9525">
          <a:noFill/>
        </a:ln>
      </xdr:spPr>
    </xdr:sp>
    <xdr:clientData/>
  </xdr:twoCellAnchor>
  <xdr:twoCellAnchor editAs="oneCell">
    <xdr:from>
      <xdr:col>3</xdr:col>
      <xdr:colOff>38100</xdr:colOff>
      <xdr:row>65</xdr:row>
      <xdr:rowOff>0</xdr:rowOff>
    </xdr:from>
    <xdr:to>
      <xdr:col>3</xdr:col>
      <xdr:colOff>361315</xdr:colOff>
      <xdr:row>65</xdr:row>
      <xdr:rowOff>793115</xdr:rowOff>
    </xdr:to>
    <xdr:sp>
      <xdr:nvSpPr>
        <xdr:cNvPr id="293" name="Text Box 17"/>
        <xdr:cNvSpPr txBox="1">
          <a:spLocks noChangeAspect="1"/>
        </xdr:cNvSpPr>
      </xdr:nvSpPr>
      <xdr:spPr>
        <a:xfrm>
          <a:off x="2000250" y="128712595"/>
          <a:ext cx="323215" cy="793115"/>
        </a:xfrm>
        <a:prstGeom prst="rect">
          <a:avLst/>
        </a:prstGeom>
        <a:noFill/>
        <a:ln w="9525">
          <a:noFill/>
        </a:ln>
      </xdr:spPr>
    </xdr:sp>
    <xdr:clientData/>
  </xdr:twoCellAnchor>
  <xdr:twoCellAnchor editAs="oneCell">
    <xdr:from>
      <xdr:col>3</xdr:col>
      <xdr:colOff>200660</xdr:colOff>
      <xdr:row>65</xdr:row>
      <xdr:rowOff>0</xdr:rowOff>
    </xdr:from>
    <xdr:to>
      <xdr:col>3</xdr:col>
      <xdr:colOff>476250</xdr:colOff>
      <xdr:row>65</xdr:row>
      <xdr:rowOff>793115</xdr:rowOff>
    </xdr:to>
    <xdr:sp>
      <xdr:nvSpPr>
        <xdr:cNvPr id="294" name="Text Box 17"/>
        <xdr:cNvSpPr txBox="1">
          <a:spLocks noChangeAspect="1"/>
        </xdr:cNvSpPr>
      </xdr:nvSpPr>
      <xdr:spPr>
        <a:xfrm>
          <a:off x="2162810" y="128712595"/>
          <a:ext cx="275590" cy="793115"/>
        </a:xfrm>
        <a:prstGeom prst="rect">
          <a:avLst/>
        </a:prstGeom>
        <a:noFill/>
        <a:ln w="9525">
          <a:noFill/>
        </a:ln>
      </xdr:spPr>
    </xdr:sp>
    <xdr:clientData/>
  </xdr:twoCellAnchor>
  <xdr:twoCellAnchor>
    <xdr:from>
      <xdr:col>2</xdr:col>
      <xdr:colOff>36461</xdr:colOff>
      <xdr:row>62</xdr:row>
      <xdr:rowOff>0</xdr:rowOff>
    </xdr:from>
    <xdr:to>
      <xdr:col>2</xdr:col>
      <xdr:colOff>347015</xdr:colOff>
      <xdr:row>62</xdr:row>
      <xdr:rowOff>774700</xdr:rowOff>
    </xdr:to>
    <xdr:sp>
      <xdr:nvSpPr>
        <xdr:cNvPr id="295" name=" "/>
        <xdr:cNvSpPr txBox="1"/>
      </xdr:nvSpPr>
      <xdr:spPr>
        <a:xfrm>
          <a:off x="1312545" y="123925965"/>
          <a:ext cx="310515" cy="77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180975</xdr:colOff>
      <xdr:row>62</xdr:row>
      <xdr:rowOff>0</xdr:rowOff>
    </xdr:from>
    <xdr:to>
      <xdr:col>2</xdr:col>
      <xdr:colOff>419100</xdr:colOff>
      <xdr:row>62</xdr:row>
      <xdr:rowOff>769620</xdr:rowOff>
    </xdr:to>
    <xdr:sp>
      <xdr:nvSpPr>
        <xdr:cNvPr id="296" name=" "/>
        <xdr:cNvSpPr txBox="1"/>
      </xdr:nvSpPr>
      <xdr:spPr>
        <a:xfrm>
          <a:off x="1457325" y="123925965"/>
          <a:ext cx="238125" cy="7696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297"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298"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299"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0"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1"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2"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3"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4"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5"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6"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7"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8"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09"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46</xdr:row>
      <xdr:rowOff>0</xdr:rowOff>
    </xdr:from>
    <xdr:to>
      <xdr:col>4</xdr:col>
      <xdr:colOff>198591</xdr:colOff>
      <xdr:row>46</xdr:row>
      <xdr:rowOff>104675</xdr:rowOff>
    </xdr:to>
    <xdr:sp>
      <xdr:nvSpPr>
        <xdr:cNvPr id="310" name="rect"/>
        <xdr:cNvSpPr/>
      </xdr:nvSpPr>
      <xdr:spPr>
        <a:xfrm>
          <a:off x="2407285" y="895711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1"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2"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3"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4"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5"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6"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7"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8"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19"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0"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1"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2"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3"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4"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5"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6"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7"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8"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29"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0"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1"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2"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3"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4"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5"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6"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7"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38" name="rect"/>
        <xdr:cNvSpPr/>
      </xdr:nvSpPr>
      <xdr:spPr>
        <a:xfrm>
          <a:off x="2407285" y="10556303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39"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0"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1"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2"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3"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4"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5"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6"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7"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8"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49"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50"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51"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55</xdr:row>
      <xdr:rowOff>0</xdr:rowOff>
    </xdr:from>
    <xdr:to>
      <xdr:col>4</xdr:col>
      <xdr:colOff>198591</xdr:colOff>
      <xdr:row>55</xdr:row>
      <xdr:rowOff>104675</xdr:rowOff>
    </xdr:to>
    <xdr:sp>
      <xdr:nvSpPr>
        <xdr:cNvPr id="352" name="rect"/>
        <xdr:cNvSpPr/>
      </xdr:nvSpPr>
      <xdr:spPr>
        <a:xfrm>
          <a:off x="2407285" y="10820400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53"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54"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55"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56"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57"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58"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59"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60"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61"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62"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63"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64"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65"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56</xdr:row>
      <xdr:rowOff>0</xdr:rowOff>
    </xdr:from>
    <xdr:to>
      <xdr:col>4</xdr:col>
      <xdr:colOff>198591</xdr:colOff>
      <xdr:row>56</xdr:row>
      <xdr:rowOff>104675</xdr:rowOff>
    </xdr:to>
    <xdr:sp>
      <xdr:nvSpPr>
        <xdr:cNvPr id="366" name="rect"/>
        <xdr:cNvSpPr/>
      </xdr:nvSpPr>
      <xdr:spPr>
        <a:xfrm>
          <a:off x="2407285" y="11084496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67"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68"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69"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0"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1"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2"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3"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4"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5"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6"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7"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8"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79"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68</xdr:row>
      <xdr:rowOff>0</xdr:rowOff>
    </xdr:from>
    <xdr:to>
      <xdr:col>4</xdr:col>
      <xdr:colOff>198591</xdr:colOff>
      <xdr:row>68</xdr:row>
      <xdr:rowOff>104675</xdr:rowOff>
    </xdr:to>
    <xdr:sp>
      <xdr:nvSpPr>
        <xdr:cNvPr id="380" name="rect"/>
        <xdr:cNvSpPr/>
      </xdr:nvSpPr>
      <xdr:spPr>
        <a:xfrm>
          <a:off x="2407285" y="13475652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1"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2"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3"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4"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5"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6"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7"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8"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89"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90"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91"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92"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93"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72</xdr:row>
      <xdr:rowOff>0</xdr:rowOff>
    </xdr:from>
    <xdr:to>
      <xdr:col>4</xdr:col>
      <xdr:colOff>198591</xdr:colOff>
      <xdr:row>72</xdr:row>
      <xdr:rowOff>104675</xdr:rowOff>
    </xdr:to>
    <xdr:sp>
      <xdr:nvSpPr>
        <xdr:cNvPr id="394" name="rect"/>
        <xdr:cNvSpPr/>
      </xdr:nvSpPr>
      <xdr:spPr>
        <a:xfrm>
          <a:off x="2407285" y="1428819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395"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396"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397"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398"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399"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0"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1"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2"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3"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4"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5"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6"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7"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99</xdr:row>
      <xdr:rowOff>0</xdr:rowOff>
    </xdr:from>
    <xdr:to>
      <xdr:col>4</xdr:col>
      <xdr:colOff>198591</xdr:colOff>
      <xdr:row>99</xdr:row>
      <xdr:rowOff>104675</xdr:rowOff>
    </xdr:to>
    <xdr:sp>
      <xdr:nvSpPr>
        <xdr:cNvPr id="408" name="rect"/>
        <xdr:cNvSpPr/>
      </xdr:nvSpPr>
      <xdr:spPr>
        <a:xfrm>
          <a:off x="2407285" y="19509168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09"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0"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1"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2"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3"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4"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5"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6"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7"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8"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19"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20"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21"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445135</xdr:colOff>
      <xdr:row>100</xdr:row>
      <xdr:rowOff>0</xdr:rowOff>
    </xdr:from>
    <xdr:to>
      <xdr:col>4</xdr:col>
      <xdr:colOff>198120</xdr:colOff>
      <xdr:row>100</xdr:row>
      <xdr:rowOff>107950</xdr:rowOff>
    </xdr:to>
    <xdr:sp>
      <xdr:nvSpPr>
        <xdr:cNvPr id="422" name="rect"/>
        <xdr:cNvSpPr/>
      </xdr:nvSpPr>
      <xdr:spPr>
        <a:xfrm>
          <a:off x="2407285" y="199435085"/>
          <a:ext cx="648335" cy="1079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23"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24"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25"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26"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27"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28"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29"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30"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31"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32"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33"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34"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35"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104</xdr:row>
      <xdr:rowOff>0</xdr:rowOff>
    </xdr:from>
    <xdr:to>
      <xdr:col>4</xdr:col>
      <xdr:colOff>198591</xdr:colOff>
      <xdr:row>104</xdr:row>
      <xdr:rowOff>104675</xdr:rowOff>
    </xdr:to>
    <xdr:sp>
      <xdr:nvSpPr>
        <xdr:cNvPr id="436" name="rect"/>
        <xdr:cNvSpPr/>
      </xdr:nvSpPr>
      <xdr:spPr>
        <a:xfrm>
          <a:off x="2407285" y="211272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37"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38"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39"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0"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1"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2"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3"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4"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5"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6"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7"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8"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49"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105</xdr:row>
      <xdr:rowOff>0</xdr:rowOff>
    </xdr:from>
    <xdr:to>
      <xdr:col>4</xdr:col>
      <xdr:colOff>198591</xdr:colOff>
      <xdr:row>105</xdr:row>
      <xdr:rowOff>104675</xdr:rowOff>
    </xdr:to>
    <xdr:sp>
      <xdr:nvSpPr>
        <xdr:cNvPr id="450" name="rect"/>
        <xdr:cNvSpPr/>
      </xdr:nvSpPr>
      <xdr:spPr>
        <a:xfrm>
          <a:off x="2407285" y="213368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1"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2"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3"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4"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5"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6"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7"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8"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59"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60"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61"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62"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63"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106</xdr:row>
      <xdr:rowOff>0</xdr:rowOff>
    </xdr:from>
    <xdr:to>
      <xdr:col>4</xdr:col>
      <xdr:colOff>198591</xdr:colOff>
      <xdr:row>106</xdr:row>
      <xdr:rowOff>104675</xdr:rowOff>
    </xdr:to>
    <xdr:sp>
      <xdr:nvSpPr>
        <xdr:cNvPr id="464" name="rect"/>
        <xdr:cNvSpPr/>
      </xdr:nvSpPr>
      <xdr:spPr>
        <a:xfrm>
          <a:off x="2407285" y="2154637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65"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66"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67"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68"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69"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0"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1"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2"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3"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4"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5"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6"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7"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107</xdr:row>
      <xdr:rowOff>0</xdr:rowOff>
    </xdr:from>
    <xdr:to>
      <xdr:col>4</xdr:col>
      <xdr:colOff>198591</xdr:colOff>
      <xdr:row>107</xdr:row>
      <xdr:rowOff>104675</xdr:rowOff>
    </xdr:to>
    <xdr:sp>
      <xdr:nvSpPr>
        <xdr:cNvPr id="478" name="rect"/>
        <xdr:cNvSpPr/>
      </xdr:nvSpPr>
      <xdr:spPr>
        <a:xfrm>
          <a:off x="2407285" y="2188419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79"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0"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1"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2"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3"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4"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5"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6"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7"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8"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89"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90"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91"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47</xdr:row>
      <xdr:rowOff>0</xdr:rowOff>
    </xdr:from>
    <xdr:to>
      <xdr:col>4</xdr:col>
      <xdr:colOff>198591</xdr:colOff>
      <xdr:row>47</xdr:row>
      <xdr:rowOff>104675</xdr:rowOff>
    </xdr:to>
    <xdr:sp>
      <xdr:nvSpPr>
        <xdr:cNvPr id="492" name="rect"/>
        <xdr:cNvSpPr/>
      </xdr:nvSpPr>
      <xdr:spPr>
        <a:xfrm>
          <a:off x="2407285" y="9212389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493"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494"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495"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496"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497"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498"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499"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00"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01"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02"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03"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04"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05"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06"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07"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08"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09"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0"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1"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2"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3"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4"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5"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6"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7"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8"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19"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20"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1"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2"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3"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4"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5"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6"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7"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8"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29"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30"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31"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32"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33"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34"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35"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36"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37"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38"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39"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0"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1"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2"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3"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4"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5"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6"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7"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69</xdr:row>
      <xdr:rowOff>0</xdr:rowOff>
    </xdr:from>
    <xdr:to>
      <xdr:col>4</xdr:col>
      <xdr:colOff>198591</xdr:colOff>
      <xdr:row>69</xdr:row>
      <xdr:rowOff>104675</xdr:rowOff>
    </xdr:to>
    <xdr:sp>
      <xdr:nvSpPr>
        <xdr:cNvPr id="548" name="rect"/>
        <xdr:cNvSpPr/>
      </xdr:nvSpPr>
      <xdr:spPr>
        <a:xfrm>
          <a:off x="2407285" y="13678789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49"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0"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1"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2"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3"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4"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5"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6"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7"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8"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59"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0"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1"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2"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3"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4"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5"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6"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7"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8"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69"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70"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71"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72"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73"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74"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75"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70</xdr:row>
      <xdr:rowOff>0</xdr:rowOff>
    </xdr:from>
    <xdr:to>
      <xdr:col>4</xdr:col>
      <xdr:colOff>198591</xdr:colOff>
      <xdr:row>70</xdr:row>
      <xdr:rowOff>104675</xdr:rowOff>
    </xdr:to>
    <xdr:sp>
      <xdr:nvSpPr>
        <xdr:cNvPr id="576" name="rect"/>
        <xdr:cNvSpPr/>
      </xdr:nvSpPr>
      <xdr:spPr>
        <a:xfrm>
          <a:off x="2407285" y="138819255"/>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77"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78"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79"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0"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1"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2"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3"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4"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5"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6"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7"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8"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89"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0"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1"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2"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3"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4"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5"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6"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7"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8"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599"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600"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601"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602"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603"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71</xdr:row>
      <xdr:rowOff>0</xdr:rowOff>
    </xdr:from>
    <xdr:to>
      <xdr:col>4</xdr:col>
      <xdr:colOff>198591</xdr:colOff>
      <xdr:row>71</xdr:row>
      <xdr:rowOff>104675</xdr:rowOff>
    </xdr:to>
    <xdr:sp>
      <xdr:nvSpPr>
        <xdr:cNvPr id="604" name="rect"/>
        <xdr:cNvSpPr/>
      </xdr:nvSpPr>
      <xdr:spPr>
        <a:xfrm>
          <a:off x="2407285" y="140850620"/>
          <a:ext cx="64833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134"/>
  <sheetViews>
    <sheetView showZeros="0" tabSelected="1" zoomScale="61" zoomScaleNormal="61" zoomScaleSheetLayoutView="55" workbookViewId="0">
      <pane ySplit="5" topLeftCell="A6" activePane="bottomLeft" state="frozen"/>
      <selection/>
      <selection pane="bottomLeft" activeCell="H9" sqref="H9"/>
    </sheetView>
  </sheetViews>
  <sheetFormatPr defaultColWidth="9" defaultRowHeight="18.75" customHeight="1"/>
  <cols>
    <col min="1" max="1" width="6" style="1" customWidth="1"/>
    <col min="2" max="2" width="10.75" style="14" customWidth="1"/>
    <col min="3" max="3" width="9" style="1"/>
    <col min="4" max="4" width="11.75" style="1" customWidth="1"/>
    <col min="5" max="5" width="12" style="1" customWidth="1"/>
    <col min="6" max="6" width="61.625" style="1" customWidth="1"/>
    <col min="7" max="7" width="16.75" style="15" customWidth="1"/>
    <col min="8" max="8" width="16.25" style="15" customWidth="1"/>
    <col min="9" max="9" width="39.625" style="1" customWidth="1"/>
    <col min="10" max="10" width="38.75" style="1" customWidth="1"/>
    <col min="11" max="11" width="40.375" style="1" customWidth="1"/>
    <col min="12" max="12" width="10" style="1" customWidth="1"/>
    <col min="13" max="13" width="9.875" style="1" customWidth="1"/>
    <col min="14" max="14" width="9" style="1" hidden="1" customWidth="1"/>
    <col min="15" max="15" width="9.125" style="1" hidden="1" customWidth="1"/>
    <col min="16" max="16" width="12.875" style="1" hidden="1" customWidth="1"/>
    <col min="17" max="18" width="12.875" style="16" hidden="1" customWidth="1"/>
    <col min="19" max="19" width="11.375" style="16" hidden="1" customWidth="1"/>
    <col min="20" max="20" width="17" style="1" customWidth="1"/>
    <col min="21" max="21" width="9" style="14"/>
    <col min="22" max="25" width="9" style="1"/>
    <col min="26" max="26" width="18.625" style="1" customWidth="1"/>
    <col min="27" max="40" width="9" style="1"/>
    <col min="41" max="16384" width="9" style="17"/>
  </cols>
  <sheetData>
    <row r="1" ht="51" customHeight="1" spans="1:21">
      <c r="A1" s="18" t="s">
        <v>0</v>
      </c>
      <c r="B1" s="18"/>
      <c r="C1" s="18"/>
      <c r="D1" s="18"/>
      <c r="E1" s="18"/>
      <c r="F1" s="18"/>
      <c r="G1" s="19"/>
      <c r="H1" s="19"/>
      <c r="I1" s="19"/>
      <c r="J1" s="18"/>
      <c r="K1" s="18"/>
      <c r="L1" s="18"/>
      <c r="M1" s="18"/>
      <c r="N1" s="18"/>
      <c r="O1" s="18"/>
      <c r="P1" s="18"/>
      <c r="Q1" s="145"/>
      <c r="R1" s="145"/>
      <c r="S1" s="145"/>
      <c r="T1" s="18"/>
      <c r="U1" s="18"/>
    </row>
    <row r="2" ht="29.1" customHeight="1" spans="1:21">
      <c r="A2" s="10" t="s">
        <v>1</v>
      </c>
      <c r="B2" s="10"/>
      <c r="C2" s="10"/>
      <c r="D2" s="10"/>
      <c r="E2" s="10"/>
      <c r="F2" s="10"/>
      <c r="G2" s="20"/>
      <c r="H2" s="20"/>
      <c r="I2" s="20"/>
      <c r="J2" s="10"/>
      <c r="K2" s="10"/>
      <c r="L2" s="10"/>
      <c r="M2" s="10"/>
      <c r="N2" s="10"/>
      <c r="O2" s="10"/>
      <c r="P2" s="10"/>
      <c r="Q2" s="10"/>
      <c r="R2" s="10"/>
      <c r="S2" s="10"/>
      <c r="T2" s="10"/>
      <c r="U2" s="10"/>
    </row>
    <row r="3" ht="74.1" customHeight="1" spans="1:21">
      <c r="A3" s="21" t="s">
        <v>2</v>
      </c>
      <c r="B3" s="21" t="s">
        <v>3</v>
      </c>
      <c r="C3" s="22" t="s">
        <v>4</v>
      </c>
      <c r="D3" s="21" t="s">
        <v>5</v>
      </c>
      <c r="E3" s="22" t="s">
        <v>6</v>
      </c>
      <c r="F3" s="21" t="s">
        <v>7</v>
      </c>
      <c r="G3" s="23" t="s">
        <v>8</v>
      </c>
      <c r="H3" s="23" t="s">
        <v>9</v>
      </c>
      <c r="I3" s="23" t="s">
        <v>10</v>
      </c>
      <c r="J3" s="30" t="s">
        <v>11</v>
      </c>
      <c r="K3" s="23" t="s">
        <v>12</v>
      </c>
      <c r="L3" s="21" t="s">
        <v>13</v>
      </c>
      <c r="M3" s="21" t="s">
        <v>14</v>
      </c>
      <c r="N3" s="21" t="s">
        <v>15</v>
      </c>
      <c r="O3" s="26"/>
      <c r="P3" s="21" t="s">
        <v>16</v>
      </c>
      <c r="Q3" s="26"/>
      <c r="R3" s="21" t="s">
        <v>17</v>
      </c>
      <c r="S3" s="26"/>
      <c r="T3" s="32" t="s">
        <v>18</v>
      </c>
      <c r="U3" s="22" t="s">
        <v>19</v>
      </c>
    </row>
    <row r="4" ht="86.1" customHeight="1" spans="1:21">
      <c r="A4" s="21"/>
      <c r="B4" s="21"/>
      <c r="C4" s="24"/>
      <c r="D4" s="21"/>
      <c r="E4" s="24"/>
      <c r="F4" s="21"/>
      <c r="G4" s="25"/>
      <c r="H4" s="25"/>
      <c r="I4" s="25"/>
      <c r="J4" s="30"/>
      <c r="K4" s="25"/>
      <c r="L4" s="21"/>
      <c r="M4" s="21"/>
      <c r="N4" s="21" t="s">
        <v>20</v>
      </c>
      <c r="O4" s="21" t="s">
        <v>21</v>
      </c>
      <c r="P4" s="21" t="s">
        <v>22</v>
      </c>
      <c r="Q4" s="21" t="s">
        <v>23</v>
      </c>
      <c r="R4" s="21" t="s">
        <v>24</v>
      </c>
      <c r="S4" s="21" t="s">
        <v>25</v>
      </c>
      <c r="T4" s="146"/>
      <c r="U4" s="24"/>
    </row>
    <row r="5" ht="39" customHeight="1" spans="1:21">
      <c r="A5" s="26" t="s">
        <v>26</v>
      </c>
      <c r="B5" s="26"/>
      <c r="C5" s="26"/>
      <c r="D5" s="26"/>
      <c r="E5" s="26"/>
      <c r="F5" s="26"/>
      <c r="G5" s="27">
        <f>G7+G81+G109+G115+G117</f>
        <v>27933.62</v>
      </c>
      <c r="H5" s="27">
        <f>H7+H81+H109+H115+H117</f>
        <v>19600.59</v>
      </c>
      <c r="I5" s="93"/>
      <c r="J5" s="27"/>
      <c r="K5" s="27"/>
      <c r="L5" s="27"/>
      <c r="M5" s="94"/>
      <c r="N5" s="27"/>
      <c r="O5" s="27"/>
      <c r="P5" s="27"/>
      <c r="Q5" s="27"/>
      <c r="R5" s="27"/>
      <c r="S5" s="27"/>
      <c r="T5" s="94"/>
      <c r="U5" s="80"/>
    </row>
    <row r="6" ht="39" customHeight="1" spans="1:21">
      <c r="A6" s="28" t="s">
        <v>27</v>
      </c>
      <c r="B6" s="28"/>
      <c r="C6" s="28"/>
      <c r="D6" s="28"/>
      <c r="E6" s="28"/>
      <c r="F6" s="28"/>
      <c r="G6" s="27"/>
      <c r="H6" s="27"/>
      <c r="I6" s="95"/>
      <c r="J6" s="28"/>
      <c r="K6" s="28"/>
      <c r="L6" s="28"/>
      <c r="M6" s="94"/>
      <c r="N6" s="28"/>
      <c r="O6" s="28"/>
      <c r="P6" s="28"/>
      <c r="Q6" s="28"/>
      <c r="R6" s="28"/>
      <c r="S6" s="28"/>
      <c r="T6" s="147"/>
      <c r="U6" s="148"/>
    </row>
    <row r="7" s="1" customFormat="1" ht="39" customHeight="1" spans="1:21">
      <c r="A7" s="29" t="s">
        <v>28</v>
      </c>
      <c r="B7" s="26"/>
      <c r="C7" s="29"/>
      <c r="D7" s="29"/>
      <c r="E7" s="26"/>
      <c r="F7" s="29"/>
      <c r="G7" s="30">
        <f>G8+G20+G37+G49+G51+G58+G75+G79</f>
        <v>20131.56</v>
      </c>
      <c r="H7" s="30">
        <f>H8+H20+H37+H49+H51+H58+H75+H79</f>
        <v>13946.69</v>
      </c>
      <c r="I7" s="96"/>
      <c r="J7" s="97"/>
      <c r="K7" s="97"/>
      <c r="L7" s="97"/>
      <c r="M7" s="94"/>
      <c r="N7" s="97"/>
      <c r="O7" s="97"/>
      <c r="P7" s="97"/>
      <c r="Q7" s="97"/>
      <c r="R7" s="97"/>
      <c r="S7" s="97"/>
      <c r="T7" s="94"/>
      <c r="U7" s="80"/>
    </row>
    <row r="8" s="1" customFormat="1" ht="39" customHeight="1" spans="1:21">
      <c r="A8" s="31" t="s">
        <v>29</v>
      </c>
      <c r="B8" s="32"/>
      <c r="C8" s="31"/>
      <c r="D8" s="31"/>
      <c r="E8" s="32"/>
      <c r="F8" s="31"/>
      <c r="G8" s="23">
        <f>SUM(G9:G19)</f>
        <v>2183</v>
      </c>
      <c r="H8" s="23">
        <f>SUM(H9:H19)</f>
        <v>1658</v>
      </c>
      <c r="I8" s="98"/>
      <c r="J8" s="99"/>
      <c r="K8" s="99"/>
      <c r="L8" s="99"/>
      <c r="M8" s="100"/>
      <c r="N8" s="99"/>
      <c r="O8" s="99"/>
      <c r="P8" s="99"/>
      <c r="Q8" s="99"/>
      <c r="R8" s="99"/>
      <c r="S8" s="99"/>
      <c r="T8" s="149"/>
      <c r="U8" s="150"/>
    </row>
    <row r="9" s="2" customFormat="1" ht="174" customHeight="1" spans="1:40">
      <c r="A9" s="33">
        <v>1</v>
      </c>
      <c r="B9" s="34" t="s">
        <v>30</v>
      </c>
      <c r="C9" s="35" t="s">
        <v>31</v>
      </c>
      <c r="D9" s="34" t="s">
        <v>32</v>
      </c>
      <c r="E9" s="35" t="s">
        <v>33</v>
      </c>
      <c r="F9" s="36" t="s">
        <v>34</v>
      </c>
      <c r="G9" s="37">
        <v>375</v>
      </c>
      <c r="H9" s="37">
        <f>G9*0.8</f>
        <v>300</v>
      </c>
      <c r="I9" s="101" t="s">
        <v>35</v>
      </c>
      <c r="J9" s="36" t="s">
        <v>36</v>
      </c>
      <c r="K9" s="36" t="s">
        <v>37</v>
      </c>
      <c r="L9" s="102" t="s">
        <v>38</v>
      </c>
      <c r="M9" s="102" t="s">
        <v>39</v>
      </c>
      <c r="N9" s="102"/>
      <c r="O9" s="34">
        <v>5</v>
      </c>
      <c r="P9" s="34"/>
      <c r="Q9" s="151">
        <v>0.001</v>
      </c>
      <c r="R9" s="151"/>
      <c r="S9" s="151">
        <v>0.002</v>
      </c>
      <c r="T9" s="152">
        <v>45232</v>
      </c>
      <c r="U9" s="33"/>
      <c r="V9" s="7"/>
      <c r="W9" s="7"/>
      <c r="X9" s="7"/>
      <c r="Y9" s="7"/>
      <c r="Z9" s="7"/>
      <c r="AA9" s="7"/>
      <c r="AB9" s="7"/>
      <c r="AC9" s="7"/>
      <c r="AD9" s="7"/>
      <c r="AE9" s="7"/>
      <c r="AF9" s="7"/>
      <c r="AG9" s="7"/>
      <c r="AH9" s="7"/>
      <c r="AI9" s="7"/>
      <c r="AJ9" s="7"/>
      <c r="AK9" s="7"/>
      <c r="AL9" s="7"/>
      <c r="AM9" s="7"/>
      <c r="AN9" s="7"/>
    </row>
    <row r="10" s="3" customFormat="1" ht="192" customHeight="1" spans="1:21">
      <c r="A10" s="33">
        <v>2</v>
      </c>
      <c r="B10" s="38" t="s">
        <v>40</v>
      </c>
      <c r="C10" s="35" t="s">
        <v>31</v>
      </c>
      <c r="D10" s="35" t="s">
        <v>41</v>
      </c>
      <c r="E10" s="35" t="s">
        <v>33</v>
      </c>
      <c r="F10" s="39" t="s">
        <v>42</v>
      </c>
      <c r="G10" s="37">
        <v>370</v>
      </c>
      <c r="H10" s="37">
        <v>240</v>
      </c>
      <c r="I10" s="103" t="s">
        <v>43</v>
      </c>
      <c r="J10" s="104" t="s">
        <v>44</v>
      </c>
      <c r="K10" s="104" t="s">
        <v>45</v>
      </c>
      <c r="L10" s="35" t="s">
        <v>46</v>
      </c>
      <c r="M10" s="35" t="s">
        <v>47</v>
      </c>
      <c r="N10" s="35"/>
      <c r="O10" s="35" t="s">
        <v>48</v>
      </c>
      <c r="P10" s="35" t="s">
        <v>49</v>
      </c>
      <c r="Q10" s="35" t="s">
        <v>50</v>
      </c>
      <c r="R10" s="35" t="s">
        <v>51</v>
      </c>
      <c r="S10" s="35" t="s">
        <v>52</v>
      </c>
      <c r="T10" s="153">
        <v>45231</v>
      </c>
      <c r="U10" s="34"/>
    </row>
    <row r="11" s="3" customFormat="1" ht="192" customHeight="1" spans="1:21">
      <c r="A11" s="40">
        <v>3</v>
      </c>
      <c r="B11" s="41" t="s">
        <v>53</v>
      </c>
      <c r="C11" s="41" t="s">
        <v>31</v>
      </c>
      <c r="D11" s="41" t="s">
        <v>54</v>
      </c>
      <c r="E11" s="41" t="s">
        <v>33</v>
      </c>
      <c r="F11" s="42" t="s">
        <v>55</v>
      </c>
      <c r="G11" s="43">
        <v>380</v>
      </c>
      <c r="H11" s="43">
        <v>120</v>
      </c>
      <c r="I11" s="105" t="s">
        <v>56</v>
      </c>
      <c r="J11" s="106" t="s">
        <v>57</v>
      </c>
      <c r="K11" s="106" t="s">
        <v>58</v>
      </c>
      <c r="L11" s="41" t="s">
        <v>59</v>
      </c>
      <c r="M11" s="35" t="s">
        <v>47</v>
      </c>
      <c r="N11" s="41"/>
      <c r="O11" s="41" t="s">
        <v>60</v>
      </c>
      <c r="P11" s="94" t="s">
        <v>61</v>
      </c>
      <c r="Q11" s="94" t="s">
        <v>62</v>
      </c>
      <c r="R11" s="94" t="s">
        <v>63</v>
      </c>
      <c r="S11" s="94" t="s">
        <v>64</v>
      </c>
      <c r="T11" s="153">
        <v>45231</v>
      </c>
      <c r="U11" s="34"/>
    </row>
    <row r="12" s="4" customFormat="1" ht="197.1" customHeight="1" spans="1:21">
      <c r="A12" s="44">
        <v>4</v>
      </c>
      <c r="B12" s="45" t="s">
        <v>65</v>
      </c>
      <c r="C12" s="44" t="s">
        <v>31</v>
      </c>
      <c r="D12" s="45" t="s">
        <v>66</v>
      </c>
      <c r="E12" s="38" t="s">
        <v>33</v>
      </c>
      <c r="F12" s="46" t="s">
        <v>67</v>
      </c>
      <c r="G12" s="47">
        <v>180</v>
      </c>
      <c r="H12" s="47">
        <v>120</v>
      </c>
      <c r="I12" s="107" t="s">
        <v>68</v>
      </c>
      <c r="J12" s="108" t="s">
        <v>69</v>
      </c>
      <c r="K12" s="109" t="s">
        <v>70</v>
      </c>
      <c r="L12" s="45" t="s">
        <v>46</v>
      </c>
      <c r="M12" s="45" t="s">
        <v>71</v>
      </c>
      <c r="N12" s="44"/>
      <c r="O12" s="45">
        <v>1</v>
      </c>
      <c r="P12" s="45">
        <v>0.0011</v>
      </c>
      <c r="Q12" s="45">
        <v>0.0024</v>
      </c>
      <c r="R12" s="45">
        <v>0.0017</v>
      </c>
      <c r="S12" s="128">
        <v>0.0077</v>
      </c>
      <c r="T12" s="154">
        <v>45231</v>
      </c>
      <c r="U12" s="45"/>
    </row>
    <row r="13" s="4" customFormat="1" ht="197.1" customHeight="1" spans="1:21">
      <c r="A13" s="40">
        <v>5</v>
      </c>
      <c r="B13" s="48" t="s">
        <v>72</v>
      </c>
      <c r="C13" s="48" t="s">
        <v>31</v>
      </c>
      <c r="D13" s="49" t="s">
        <v>73</v>
      </c>
      <c r="E13" s="48" t="s">
        <v>33</v>
      </c>
      <c r="F13" s="39" t="s">
        <v>74</v>
      </c>
      <c r="G13" s="37">
        <v>70</v>
      </c>
      <c r="H13" s="37">
        <v>70</v>
      </c>
      <c r="I13" s="101" t="s">
        <v>35</v>
      </c>
      <c r="J13" s="74" t="s">
        <v>75</v>
      </c>
      <c r="K13" s="110" t="s">
        <v>76</v>
      </c>
      <c r="L13" s="48" t="s">
        <v>77</v>
      </c>
      <c r="M13" s="49" t="s">
        <v>78</v>
      </c>
      <c r="N13" s="33"/>
      <c r="O13" s="34"/>
      <c r="P13" s="34"/>
      <c r="Q13" s="34"/>
      <c r="R13" s="34"/>
      <c r="S13" s="151"/>
      <c r="T13" s="155">
        <v>45231</v>
      </c>
      <c r="U13" s="34"/>
    </row>
    <row r="14" s="4" customFormat="1" ht="197.1" customHeight="1" spans="1:21">
      <c r="A14" s="44">
        <v>6</v>
      </c>
      <c r="B14" s="50" t="s">
        <v>79</v>
      </c>
      <c r="C14" s="48" t="s">
        <v>31</v>
      </c>
      <c r="D14" s="49" t="s">
        <v>80</v>
      </c>
      <c r="E14" s="48" t="s">
        <v>33</v>
      </c>
      <c r="F14" s="51" t="s">
        <v>81</v>
      </c>
      <c r="G14" s="52">
        <v>70</v>
      </c>
      <c r="H14" s="52">
        <v>70</v>
      </c>
      <c r="I14" s="101" t="s">
        <v>35</v>
      </c>
      <c r="J14" s="74" t="s">
        <v>82</v>
      </c>
      <c r="K14" s="110" t="s">
        <v>76</v>
      </c>
      <c r="L14" s="48" t="s">
        <v>77</v>
      </c>
      <c r="M14" s="49" t="s">
        <v>71</v>
      </c>
      <c r="N14" s="33"/>
      <c r="O14" s="34"/>
      <c r="P14" s="34"/>
      <c r="Q14" s="34"/>
      <c r="R14" s="34"/>
      <c r="S14" s="151"/>
      <c r="T14" s="155">
        <v>45444</v>
      </c>
      <c r="U14" s="34"/>
    </row>
    <row r="15" s="4" customFormat="1" ht="197.1" customHeight="1" spans="1:21">
      <c r="A15" s="40">
        <v>7</v>
      </c>
      <c r="B15" s="48" t="s">
        <v>83</v>
      </c>
      <c r="C15" s="48" t="s">
        <v>31</v>
      </c>
      <c r="D15" s="49" t="s">
        <v>84</v>
      </c>
      <c r="E15" s="48" t="s">
        <v>33</v>
      </c>
      <c r="F15" s="53" t="s">
        <v>85</v>
      </c>
      <c r="G15" s="52">
        <v>70</v>
      </c>
      <c r="H15" s="52">
        <v>70</v>
      </c>
      <c r="I15" s="101" t="s">
        <v>35</v>
      </c>
      <c r="J15" s="74" t="s">
        <v>86</v>
      </c>
      <c r="K15" s="110" t="s">
        <v>76</v>
      </c>
      <c r="L15" s="48" t="s">
        <v>77</v>
      </c>
      <c r="M15" s="48" t="s">
        <v>87</v>
      </c>
      <c r="N15" s="33"/>
      <c r="O15" s="34"/>
      <c r="P15" s="34"/>
      <c r="Q15" s="34"/>
      <c r="R15" s="34"/>
      <c r="S15" s="151"/>
      <c r="T15" s="155">
        <v>45444</v>
      </c>
      <c r="U15" s="34"/>
    </row>
    <row r="16" s="4" customFormat="1" ht="197.1" customHeight="1" spans="1:21">
      <c r="A16" s="44">
        <v>8</v>
      </c>
      <c r="B16" s="48" t="s">
        <v>88</v>
      </c>
      <c r="C16" s="48" t="s">
        <v>31</v>
      </c>
      <c r="D16" s="49" t="s">
        <v>89</v>
      </c>
      <c r="E16" s="48" t="s">
        <v>90</v>
      </c>
      <c r="F16" s="39" t="s">
        <v>91</v>
      </c>
      <c r="G16" s="52">
        <v>70</v>
      </c>
      <c r="H16" s="52">
        <v>70</v>
      </c>
      <c r="I16" s="101" t="s">
        <v>35</v>
      </c>
      <c r="J16" s="74" t="s">
        <v>92</v>
      </c>
      <c r="K16" s="110" t="s">
        <v>76</v>
      </c>
      <c r="L16" s="48" t="s">
        <v>77</v>
      </c>
      <c r="M16" s="49" t="s">
        <v>93</v>
      </c>
      <c r="N16" s="33"/>
      <c r="O16" s="34"/>
      <c r="P16" s="34"/>
      <c r="Q16" s="34"/>
      <c r="R16" s="34"/>
      <c r="S16" s="151"/>
      <c r="T16" s="155">
        <v>45444</v>
      </c>
      <c r="U16" s="34"/>
    </row>
    <row r="17" s="4" customFormat="1" ht="197.1" customHeight="1" spans="1:21">
      <c r="A17" s="40">
        <v>9</v>
      </c>
      <c r="B17" s="48" t="s">
        <v>94</v>
      </c>
      <c r="C17" s="48" t="s">
        <v>31</v>
      </c>
      <c r="D17" s="48" t="s">
        <v>95</v>
      </c>
      <c r="E17" s="48" t="s">
        <v>96</v>
      </c>
      <c r="F17" s="53" t="s">
        <v>97</v>
      </c>
      <c r="G17" s="54">
        <v>200</v>
      </c>
      <c r="H17" s="54">
        <v>200</v>
      </c>
      <c r="I17" s="101" t="s">
        <v>35</v>
      </c>
      <c r="J17" s="110" t="s">
        <v>98</v>
      </c>
      <c r="K17" s="110" t="s">
        <v>99</v>
      </c>
      <c r="L17" s="48" t="s">
        <v>46</v>
      </c>
      <c r="M17" s="50" t="s">
        <v>47</v>
      </c>
      <c r="N17" s="33"/>
      <c r="O17" s="34"/>
      <c r="P17" s="34"/>
      <c r="Q17" s="34"/>
      <c r="R17" s="34"/>
      <c r="S17" s="151"/>
      <c r="T17" s="155">
        <v>45444</v>
      </c>
      <c r="U17" s="34"/>
    </row>
    <row r="18" s="4" customFormat="1" ht="197.1" customHeight="1" spans="1:21">
      <c r="A18" s="44">
        <v>10</v>
      </c>
      <c r="B18" s="48" t="s">
        <v>100</v>
      </c>
      <c r="C18" s="48" t="s">
        <v>31</v>
      </c>
      <c r="D18" s="49" t="s">
        <v>101</v>
      </c>
      <c r="E18" s="48" t="s">
        <v>96</v>
      </c>
      <c r="F18" s="39" t="s">
        <v>102</v>
      </c>
      <c r="G18" s="37">
        <v>198</v>
      </c>
      <c r="H18" s="37">
        <v>198</v>
      </c>
      <c r="I18" s="101" t="s">
        <v>35</v>
      </c>
      <c r="J18" s="74" t="s">
        <v>103</v>
      </c>
      <c r="K18" s="110" t="s">
        <v>104</v>
      </c>
      <c r="L18" s="48" t="s">
        <v>46</v>
      </c>
      <c r="M18" s="49" t="s">
        <v>78</v>
      </c>
      <c r="N18" s="33"/>
      <c r="O18" s="34"/>
      <c r="P18" s="34"/>
      <c r="Q18" s="34"/>
      <c r="R18" s="34"/>
      <c r="S18" s="151"/>
      <c r="T18" s="155">
        <v>45444</v>
      </c>
      <c r="U18" s="34"/>
    </row>
    <row r="19" s="4" customFormat="1" ht="197.1" customHeight="1" spans="1:21">
      <c r="A19" s="40">
        <v>11</v>
      </c>
      <c r="B19" s="48" t="s">
        <v>105</v>
      </c>
      <c r="C19" s="48" t="s">
        <v>31</v>
      </c>
      <c r="D19" s="49" t="s">
        <v>106</v>
      </c>
      <c r="E19" s="48" t="s">
        <v>96</v>
      </c>
      <c r="F19" s="39" t="s">
        <v>107</v>
      </c>
      <c r="G19" s="37">
        <v>200</v>
      </c>
      <c r="H19" s="37">
        <v>200</v>
      </c>
      <c r="I19" s="101" t="s">
        <v>35</v>
      </c>
      <c r="J19" s="74" t="s">
        <v>108</v>
      </c>
      <c r="K19" s="110" t="s">
        <v>109</v>
      </c>
      <c r="L19" s="48" t="s">
        <v>59</v>
      </c>
      <c r="M19" s="49" t="s">
        <v>87</v>
      </c>
      <c r="N19" s="33"/>
      <c r="O19" s="34"/>
      <c r="P19" s="34"/>
      <c r="Q19" s="34"/>
      <c r="R19" s="34"/>
      <c r="S19" s="151"/>
      <c r="T19" s="155">
        <v>45444</v>
      </c>
      <c r="U19" s="34"/>
    </row>
    <row r="20" ht="42" customHeight="1" spans="1:21">
      <c r="A20" s="55" t="s">
        <v>110</v>
      </c>
      <c r="B20" s="56"/>
      <c r="C20" s="55"/>
      <c r="D20" s="55"/>
      <c r="E20" s="56"/>
      <c r="F20" s="55"/>
      <c r="G20" s="57">
        <f>SUM(G21:G26)</f>
        <v>2610.76</v>
      </c>
      <c r="H20" s="57">
        <f>SUM(H21:H26)</f>
        <v>1737.01</v>
      </c>
      <c r="I20" s="111"/>
      <c r="J20" s="111"/>
      <c r="K20" s="111"/>
      <c r="L20" s="111"/>
      <c r="M20" s="111"/>
      <c r="N20" s="111"/>
      <c r="O20" s="111"/>
      <c r="P20" s="34"/>
      <c r="Q20" s="33"/>
      <c r="R20" s="33"/>
      <c r="S20" s="33"/>
      <c r="T20" s="152"/>
      <c r="U20" s="33"/>
    </row>
    <row r="21" s="5" customFormat="1" ht="231" customHeight="1" spans="1:21">
      <c r="A21" s="58">
        <v>1</v>
      </c>
      <c r="B21" s="59" t="s">
        <v>111</v>
      </c>
      <c r="C21" s="59" t="s">
        <v>112</v>
      </c>
      <c r="D21" s="59" t="s">
        <v>113</v>
      </c>
      <c r="E21" s="35" t="s">
        <v>33</v>
      </c>
      <c r="F21" s="60" t="s">
        <v>114</v>
      </c>
      <c r="G21" s="59">
        <v>2013.76</v>
      </c>
      <c r="H21" s="59">
        <v>1167.01</v>
      </c>
      <c r="I21" s="112" t="s">
        <v>115</v>
      </c>
      <c r="J21" s="112" t="s">
        <v>116</v>
      </c>
      <c r="K21" s="112" t="s">
        <v>117</v>
      </c>
      <c r="L21" s="60" t="s">
        <v>118</v>
      </c>
      <c r="M21" s="59" t="s">
        <v>39</v>
      </c>
      <c r="N21" s="113"/>
      <c r="O21" s="59">
        <v>13</v>
      </c>
      <c r="P21" s="114"/>
      <c r="Q21" s="114">
        <v>0.03</v>
      </c>
      <c r="R21" s="114"/>
      <c r="S21" s="114">
        <v>0.06</v>
      </c>
      <c r="T21" s="153">
        <v>45278</v>
      </c>
      <c r="U21" s="59"/>
    </row>
    <row r="22" s="2" customFormat="1" ht="161.1" customHeight="1" spans="1:40">
      <c r="A22" s="33">
        <v>2</v>
      </c>
      <c r="B22" s="38" t="s">
        <v>119</v>
      </c>
      <c r="C22" s="35" t="s">
        <v>31</v>
      </c>
      <c r="D22" s="35" t="s">
        <v>120</v>
      </c>
      <c r="E22" s="35" t="s">
        <v>33</v>
      </c>
      <c r="F22" s="61" t="s">
        <v>121</v>
      </c>
      <c r="G22" s="62">
        <v>132</v>
      </c>
      <c r="H22" s="37">
        <v>105</v>
      </c>
      <c r="I22" s="101" t="s">
        <v>122</v>
      </c>
      <c r="J22" s="106" t="s">
        <v>123</v>
      </c>
      <c r="K22" s="106" t="s">
        <v>124</v>
      </c>
      <c r="L22" s="35" t="s">
        <v>46</v>
      </c>
      <c r="M22" s="35" t="s">
        <v>47</v>
      </c>
      <c r="N22" s="35"/>
      <c r="O22" s="35" t="s">
        <v>48</v>
      </c>
      <c r="P22" s="35">
        <v>0.0001</v>
      </c>
      <c r="Q22" s="35">
        <v>0.002</v>
      </c>
      <c r="R22" s="35">
        <v>0.0005</v>
      </c>
      <c r="S22" s="33">
        <v>0.0059</v>
      </c>
      <c r="T22" s="152">
        <v>45231</v>
      </c>
      <c r="U22" s="33"/>
      <c r="V22" s="7"/>
      <c r="W22" s="7"/>
      <c r="X22" s="7"/>
      <c r="Y22" s="7"/>
      <c r="Z22" s="7"/>
      <c r="AA22" s="7"/>
      <c r="AB22" s="7"/>
      <c r="AC22" s="7"/>
      <c r="AD22" s="7"/>
      <c r="AE22" s="7"/>
      <c r="AF22" s="7"/>
      <c r="AG22" s="7"/>
      <c r="AH22" s="7"/>
      <c r="AI22" s="7"/>
      <c r="AJ22" s="7"/>
      <c r="AK22" s="7"/>
      <c r="AL22" s="7"/>
      <c r="AM22" s="7"/>
      <c r="AN22" s="7"/>
    </row>
    <row r="23" s="2" customFormat="1" ht="161.1" customHeight="1" spans="1:40">
      <c r="A23" s="58">
        <v>3</v>
      </c>
      <c r="B23" s="48" t="s">
        <v>125</v>
      </c>
      <c r="C23" s="48" t="s">
        <v>31</v>
      </c>
      <c r="D23" s="48" t="s">
        <v>126</v>
      </c>
      <c r="E23" s="48" t="s">
        <v>33</v>
      </c>
      <c r="F23" s="63" t="s">
        <v>127</v>
      </c>
      <c r="G23" s="54">
        <v>105</v>
      </c>
      <c r="H23" s="54">
        <v>105</v>
      </c>
      <c r="I23" s="101" t="s">
        <v>122</v>
      </c>
      <c r="J23" s="39" t="s">
        <v>123</v>
      </c>
      <c r="K23" s="115" t="s">
        <v>124</v>
      </c>
      <c r="L23" s="48" t="s">
        <v>46</v>
      </c>
      <c r="M23" s="48" t="s">
        <v>47</v>
      </c>
      <c r="N23" s="35"/>
      <c r="O23" s="35"/>
      <c r="P23" s="35"/>
      <c r="Q23" s="35"/>
      <c r="R23" s="35"/>
      <c r="S23" s="33"/>
      <c r="T23" s="155">
        <v>45444</v>
      </c>
      <c r="U23" s="33"/>
      <c r="V23" s="7"/>
      <c r="W23" s="7"/>
      <c r="X23" s="7"/>
      <c r="Y23" s="7"/>
      <c r="Z23" s="7"/>
      <c r="AA23" s="7"/>
      <c r="AB23" s="7"/>
      <c r="AC23" s="7"/>
      <c r="AD23" s="7"/>
      <c r="AE23" s="7"/>
      <c r="AF23" s="7"/>
      <c r="AG23" s="7"/>
      <c r="AH23" s="7"/>
      <c r="AI23" s="7"/>
      <c r="AJ23" s="7"/>
      <c r="AK23" s="7"/>
      <c r="AL23" s="7"/>
      <c r="AM23" s="7"/>
      <c r="AN23" s="7"/>
    </row>
    <row r="24" s="2" customFormat="1" ht="161.1" customHeight="1" spans="1:40">
      <c r="A24" s="33">
        <v>4</v>
      </c>
      <c r="B24" s="48" t="s">
        <v>128</v>
      </c>
      <c r="C24" s="48" t="s">
        <v>31</v>
      </c>
      <c r="D24" s="48" t="s">
        <v>129</v>
      </c>
      <c r="E24" s="48" t="s">
        <v>33</v>
      </c>
      <c r="F24" s="63" t="s">
        <v>130</v>
      </c>
      <c r="G24" s="54">
        <v>100</v>
      </c>
      <c r="H24" s="54">
        <v>100</v>
      </c>
      <c r="I24" s="101" t="s">
        <v>35</v>
      </c>
      <c r="J24" s="74" t="s">
        <v>131</v>
      </c>
      <c r="K24" s="115" t="s">
        <v>132</v>
      </c>
      <c r="L24" s="48" t="s">
        <v>46</v>
      </c>
      <c r="M24" s="50" t="s">
        <v>87</v>
      </c>
      <c r="N24" s="35"/>
      <c r="O24" s="35"/>
      <c r="P24" s="35"/>
      <c r="Q24" s="35"/>
      <c r="R24" s="35"/>
      <c r="S24" s="33"/>
      <c r="T24" s="155">
        <v>45444</v>
      </c>
      <c r="U24" s="33"/>
      <c r="V24" s="7"/>
      <c r="W24" s="7"/>
      <c r="X24" s="7"/>
      <c r="Y24" s="7"/>
      <c r="Z24" s="7"/>
      <c r="AA24" s="7"/>
      <c r="AB24" s="7"/>
      <c r="AC24" s="7"/>
      <c r="AD24" s="7"/>
      <c r="AE24" s="7"/>
      <c r="AF24" s="7"/>
      <c r="AG24" s="7"/>
      <c r="AH24" s="7"/>
      <c r="AI24" s="7"/>
      <c r="AJ24" s="7"/>
      <c r="AK24" s="7"/>
      <c r="AL24" s="7"/>
      <c r="AM24" s="7"/>
      <c r="AN24" s="7"/>
    </row>
    <row r="25" s="2" customFormat="1" ht="161.1" customHeight="1" spans="1:40">
      <c r="A25" s="58">
        <v>5</v>
      </c>
      <c r="B25" s="49" t="s">
        <v>133</v>
      </c>
      <c r="C25" s="49" t="s">
        <v>31</v>
      </c>
      <c r="D25" s="49" t="s">
        <v>134</v>
      </c>
      <c r="E25" s="48" t="s">
        <v>135</v>
      </c>
      <c r="F25" s="64" t="s">
        <v>136</v>
      </c>
      <c r="G25" s="54">
        <v>150</v>
      </c>
      <c r="H25" s="54">
        <v>150</v>
      </c>
      <c r="I25" s="101" t="s">
        <v>35</v>
      </c>
      <c r="J25" s="116" t="s">
        <v>137</v>
      </c>
      <c r="K25" s="116" t="s">
        <v>138</v>
      </c>
      <c r="L25" s="48" t="s">
        <v>46</v>
      </c>
      <c r="M25" s="48" t="s">
        <v>47</v>
      </c>
      <c r="N25" s="35"/>
      <c r="O25" s="35"/>
      <c r="P25" s="35"/>
      <c r="Q25" s="35"/>
      <c r="R25" s="35"/>
      <c r="S25" s="33"/>
      <c r="T25" s="155">
        <v>45444</v>
      </c>
      <c r="U25" s="33"/>
      <c r="V25" s="7"/>
      <c r="W25" s="7"/>
      <c r="X25" s="7"/>
      <c r="Y25" s="7"/>
      <c r="Z25" s="7"/>
      <c r="AA25" s="7"/>
      <c r="AB25" s="7"/>
      <c r="AC25" s="7"/>
      <c r="AD25" s="7"/>
      <c r="AE25" s="7"/>
      <c r="AF25" s="7"/>
      <c r="AG25" s="7"/>
      <c r="AH25" s="7"/>
      <c r="AI25" s="7"/>
      <c r="AJ25" s="7"/>
      <c r="AK25" s="7"/>
      <c r="AL25" s="7"/>
      <c r="AM25" s="7"/>
      <c r="AN25" s="7"/>
    </row>
    <row r="26" s="2" customFormat="1" ht="161.1" customHeight="1" spans="1:40">
      <c r="A26" s="33">
        <v>6</v>
      </c>
      <c r="B26" s="35" t="s">
        <v>139</v>
      </c>
      <c r="C26" s="35" t="s">
        <v>140</v>
      </c>
      <c r="D26" s="35" t="s">
        <v>141</v>
      </c>
      <c r="E26" s="35" t="s">
        <v>135</v>
      </c>
      <c r="F26" s="61" t="s">
        <v>142</v>
      </c>
      <c r="G26" s="62">
        <v>110</v>
      </c>
      <c r="H26" s="62">
        <v>110</v>
      </c>
      <c r="I26" s="101" t="s">
        <v>35</v>
      </c>
      <c r="J26" s="116" t="s">
        <v>143</v>
      </c>
      <c r="K26" s="116" t="s">
        <v>144</v>
      </c>
      <c r="L26" s="48" t="s">
        <v>46</v>
      </c>
      <c r="M26" s="48" t="s">
        <v>47</v>
      </c>
      <c r="N26" s="35"/>
      <c r="O26" s="35"/>
      <c r="P26" s="35"/>
      <c r="Q26" s="35"/>
      <c r="R26" s="35"/>
      <c r="S26" s="33"/>
      <c r="T26" s="155">
        <v>45444</v>
      </c>
      <c r="U26" s="33"/>
      <c r="V26" s="7"/>
      <c r="W26" s="7"/>
      <c r="X26" s="7"/>
      <c r="Y26" s="7"/>
      <c r="Z26" s="7"/>
      <c r="AA26" s="7"/>
      <c r="AB26" s="7"/>
      <c r="AC26" s="7"/>
      <c r="AD26" s="7"/>
      <c r="AE26" s="7"/>
      <c r="AF26" s="7"/>
      <c r="AG26" s="7"/>
      <c r="AH26" s="7"/>
      <c r="AI26" s="7"/>
      <c r="AJ26" s="7"/>
      <c r="AK26" s="7"/>
      <c r="AL26" s="7"/>
      <c r="AM26" s="7"/>
      <c r="AN26" s="7"/>
    </row>
    <row r="27" s="2" customFormat="1" ht="161.1" customHeight="1" spans="1:40">
      <c r="A27" s="58">
        <v>7</v>
      </c>
      <c r="B27" s="35" t="s">
        <v>145</v>
      </c>
      <c r="C27" s="35" t="s">
        <v>140</v>
      </c>
      <c r="D27" s="35" t="s">
        <v>146</v>
      </c>
      <c r="E27" s="35" t="s">
        <v>135</v>
      </c>
      <c r="F27" s="61" t="s">
        <v>147</v>
      </c>
      <c r="G27" s="62">
        <v>110</v>
      </c>
      <c r="H27" s="62">
        <v>110</v>
      </c>
      <c r="I27" s="101" t="s">
        <v>35</v>
      </c>
      <c r="J27" s="117" t="s">
        <v>148</v>
      </c>
      <c r="K27" s="117" t="s">
        <v>149</v>
      </c>
      <c r="L27" s="48" t="s">
        <v>46</v>
      </c>
      <c r="M27" s="48" t="s">
        <v>150</v>
      </c>
      <c r="N27" s="35"/>
      <c r="O27" s="35"/>
      <c r="P27" s="35"/>
      <c r="Q27" s="35"/>
      <c r="R27" s="35"/>
      <c r="S27" s="33"/>
      <c r="T27" s="155">
        <v>45444</v>
      </c>
      <c r="U27" s="33"/>
      <c r="V27" s="7"/>
      <c r="W27" s="7"/>
      <c r="X27" s="7"/>
      <c r="Y27" s="7"/>
      <c r="Z27" s="7"/>
      <c r="AA27" s="7"/>
      <c r="AB27" s="7"/>
      <c r="AC27" s="7"/>
      <c r="AD27" s="7"/>
      <c r="AE27" s="7"/>
      <c r="AF27" s="7"/>
      <c r="AG27" s="7"/>
      <c r="AH27" s="7"/>
      <c r="AI27" s="7"/>
      <c r="AJ27" s="7"/>
      <c r="AK27" s="7"/>
      <c r="AL27" s="7"/>
      <c r="AM27" s="7"/>
      <c r="AN27" s="7"/>
    </row>
    <row r="28" s="2" customFormat="1" ht="161.1" customHeight="1" spans="1:40">
      <c r="A28" s="33">
        <v>8</v>
      </c>
      <c r="B28" s="35" t="s">
        <v>151</v>
      </c>
      <c r="C28" s="35" t="s">
        <v>152</v>
      </c>
      <c r="D28" s="35" t="s">
        <v>153</v>
      </c>
      <c r="E28" s="35" t="s">
        <v>154</v>
      </c>
      <c r="F28" s="61" t="s">
        <v>155</v>
      </c>
      <c r="G28" s="62">
        <v>51</v>
      </c>
      <c r="H28" s="62">
        <v>51</v>
      </c>
      <c r="I28" s="101" t="s">
        <v>35</v>
      </c>
      <c r="J28" s="118" t="s">
        <v>156</v>
      </c>
      <c r="K28" s="118" t="s">
        <v>157</v>
      </c>
      <c r="L28" s="49" t="s">
        <v>46</v>
      </c>
      <c r="M28" s="119" t="s">
        <v>158</v>
      </c>
      <c r="N28" s="35"/>
      <c r="O28" s="35"/>
      <c r="P28" s="35"/>
      <c r="Q28" s="35"/>
      <c r="R28" s="35"/>
      <c r="S28" s="33"/>
      <c r="T28" s="155">
        <v>45444</v>
      </c>
      <c r="U28" s="33"/>
      <c r="V28" s="7"/>
      <c r="W28" s="7"/>
      <c r="X28" s="7"/>
      <c r="Y28" s="7"/>
      <c r="Z28" s="7"/>
      <c r="AA28" s="7"/>
      <c r="AB28" s="7"/>
      <c r="AC28" s="7"/>
      <c r="AD28" s="7"/>
      <c r="AE28" s="7"/>
      <c r="AF28" s="7"/>
      <c r="AG28" s="7"/>
      <c r="AH28" s="7"/>
      <c r="AI28" s="7"/>
      <c r="AJ28" s="7"/>
      <c r="AK28" s="7"/>
      <c r="AL28" s="7"/>
      <c r="AM28" s="7"/>
      <c r="AN28" s="7"/>
    </row>
    <row r="29" s="2" customFormat="1" ht="161.1" customHeight="1" spans="1:40">
      <c r="A29" s="58">
        <v>9</v>
      </c>
      <c r="B29" s="35" t="s">
        <v>159</v>
      </c>
      <c r="C29" s="35" t="s">
        <v>152</v>
      </c>
      <c r="D29" s="35" t="s">
        <v>160</v>
      </c>
      <c r="E29" s="35" t="s">
        <v>154</v>
      </c>
      <c r="F29" s="61" t="s">
        <v>161</v>
      </c>
      <c r="G29" s="62">
        <v>134.5</v>
      </c>
      <c r="H29" s="62">
        <v>134.5</v>
      </c>
      <c r="I29" s="101" t="s">
        <v>35</v>
      </c>
      <c r="J29" s="120" t="s">
        <v>162</v>
      </c>
      <c r="K29" s="120" t="s">
        <v>163</v>
      </c>
      <c r="L29" s="49" t="s">
        <v>46</v>
      </c>
      <c r="M29" s="121" t="s">
        <v>164</v>
      </c>
      <c r="N29" s="35"/>
      <c r="O29" s="35"/>
      <c r="P29" s="35"/>
      <c r="Q29" s="35"/>
      <c r="R29" s="35"/>
      <c r="S29" s="33"/>
      <c r="T29" s="155">
        <v>45444</v>
      </c>
      <c r="U29" s="33"/>
      <c r="V29" s="7"/>
      <c r="W29" s="7"/>
      <c r="X29" s="7"/>
      <c r="Y29" s="7"/>
      <c r="Z29" s="7"/>
      <c r="AA29" s="7"/>
      <c r="AB29" s="7"/>
      <c r="AC29" s="7"/>
      <c r="AD29" s="7"/>
      <c r="AE29" s="7"/>
      <c r="AF29" s="7"/>
      <c r="AG29" s="7"/>
      <c r="AH29" s="7"/>
      <c r="AI29" s="7"/>
      <c r="AJ29" s="7"/>
      <c r="AK29" s="7"/>
      <c r="AL29" s="7"/>
      <c r="AM29" s="7"/>
      <c r="AN29" s="7"/>
    </row>
    <row r="30" s="2" customFormat="1" ht="161.1" customHeight="1" spans="1:40">
      <c r="A30" s="33">
        <v>10</v>
      </c>
      <c r="B30" s="35" t="s">
        <v>165</v>
      </c>
      <c r="C30" s="35" t="s">
        <v>152</v>
      </c>
      <c r="D30" s="35" t="s">
        <v>166</v>
      </c>
      <c r="E30" s="35" t="s">
        <v>167</v>
      </c>
      <c r="F30" s="61" t="s">
        <v>168</v>
      </c>
      <c r="G30" s="62">
        <v>60</v>
      </c>
      <c r="H30" s="62">
        <v>60</v>
      </c>
      <c r="I30" s="101" t="s">
        <v>35</v>
      </c>
      <c r="J30" s="122" t="s">
        <v>169</v>
      </c>
      <c r="K30" s="122" t="s">
        <v>170</v>
      </c>
      <c r="L30" s="123" t="s">
        <v>118</v>
      </c>
      <c r="M30" s="123" t="s">
        <v>171</v>
      </c>
      <c r="N30" s="35"/>
      <c r="O30" s="35"/>
      <c r="P30" s="35"/>
      <c r="Q30" s="35"/>
      <c r="R30" s="35"/>
      <c r="S30" s="33"/>
      <c r="T30" s="155">
        <v>45444</v>
      </c>
      <c r="U30" s="33"/>
      <c r="V30" s="7"/>
      <c r="W30" s="7"/>
      <c r="X30" s="7"/>
      <c r="Y30" s="7"/>
      <c r="Z30" s="7"/>
      <c r="AA30" s="7"/>
      <c r="AB30" s="7"/>
      <c r="AC30" s="7"/>
      <c r="AD30" s="7"/>
      <c r="AE30" s="7"/>
      <c r="AF30" s="7"/>
      <c r="AG30" s="7"/>
      <c r="AH30" s="7"/>
      <c r="AI30" s="7"/>
      <c r="AJ30" s="7"/>
      <c r="AK30" s="7"/>
      <c r="AL30" s="7"/>
      <c r="AM30" s="7"/>
      <c r="AN30" s="7"/>
    </row>
    <row r="31" s="2" customFormat="1" ht="161.1" customHeight="1" spans="1:40">
      <c r="A31" s="58">
        <v>11</v>
      </c>
      <c r="B31" s="35" t="s">
        <v>172</v>
      </c>
      <c r="C31" s="35" t="s">
        <v>152</v>
      </c>
      <c r="D31" s="35" t="s">
        <v>173</v>
      </c>
      <c r="E31" s="35" t="s">
        <v>154</v>
      </c>
      <c r="F31" s="61" t="s">
        <v>174</v>
      </c>
      <c r="G31" s="62">
        <v>63</v>
      </c>
      <c r="H31" s="62">
        <v>63</v>
      </c>
      <c r="I31" s="101" t="s">
        <v>35</v>
      </c>
      <c r="J31" s="118" t="s">
        <v>175</v>
      </c>
      <c r="K31" s="118" t="s">
        <v>176</v>
      </c>
      <c r="L31" s="49" t="s">
        <v>177</v>
      </c>
      <c r="M31" s="119" t="s">
        <v>178</v>
      </c>
      <c r="N31" s="35"/>
      <c r="O31" s="35"/>
      <c r="P31" s="35"/>
      <c r="Q31" s="35"/>
      <c r="R31" s="35"/>
      <c r="S31" s="33"/>
      <c r="T31" s="155">
        <v>45444</v>
      </c>
      <c r="U31" s="33"/>
      <c r="V31" s="7"/>
      <c r="W31" s="7"/>
      <c r="X31" s="7"/>
      <c r="Y31" s="7"/>
      <c r="Z31" s="7"/>
      <c r="AA31" s="7"/>
      <c r="AB31" s="7"/>
      <c r="AC31" s="7"/>
      <c r="AD31" s="7"/>
      <c r="AE31" s="7"/>
      <c r="AF31" s="7"/>
      <c r="AG31" s="7"/>
      <c r="AH31" s="7"/>
      <c r="AI31" s="7"/>
      <c r="AJ31" s="7"/>
      <c r="AK31" s="7"/>
      <c r="AL31" s="7"/>
      <c r="AM31" s="7"/>
      <c r="AN31" s="7"/>
    </row>
    <row r="32" s="2" customFormat="1" ht="161.1" customHeight="1" spans="1:40">
      <c r="A32" s="33">
        <v>12</v>
      </c>
      <c r="B32" s="35" t="s">
        <v>179</v>
      </c>
      <c r="C32" s="35" t="s">
        <v>31</v>
      </c>
      <c r="D32" s="35" t="s">
        <v>180</v>
      </c>
      <c r="E32" s="35" t="s">
        <v>181</v>
      </c>
      <c r="F32" s="61" t="s">
        <v>182</v>
      </c>
      <c r="G32" s="62">
        <v>80</v>
      </c>
      <c r="H32" s="62">
        <v>80</v>
      </c>
      <c r="I32" s="101" t="s">
        <v>35</v>
      </c>
      <c r="J32" s="116" t="s">
        <v>183</v>
      </c>
      <c r="K32" s="116" t="s">
        <v>184</v>
      </c>
      <c r="L32" s="124" t="s">
        <v>46</v>
      </c>
      <c r="M32" s="49" t="s">
        <v>71</v>
      </c>
      <c r="N32" s="35"/>
      <c r="O32" s="35"/>
      <c r="P32" s="35"/>
      <c r="Q32" s="35"/>
      <c r="R32" s="35"/>
      <c r="S32" s="33"/>
      <c r="T32" s="155">
        <v>45444</v>
      </c>
      <c r="U32" s="33"/>
      <c r="V32" s="7"/>
      <c r="W32" s="7"/>
      <c r="X32" s="7"/>
      <c r="Y32" s="7"/>
      <c r="Z32" s="7"/>
      <c r="AA32" s="7"/>
      <c r="AB32" s="7"/>
      <c r="AC32" s="7"/>
      <c r="AD32" s="7"/>
      <c r="AE32" s="7"/>
      <c r="AF32" s="7"/>
      <c r="AG32" s="7"/>
      <c r="AH32" s="7"/>
      <c r="AI32" s="7"/>
      <c r="AJ32" s="7"/>
      <c r="AK32" s="7"/>
      <c r="AL32" s="7"/>
      <c r="AM32" s="7"/>
      <c r="AN32" s="7"/>
    </row>
    <row r="33" s="2" customFormat="1" ht="161.1" customHeight="1" spans="1:40">
      <c r="A33" s="58">
        <v>13</v>
      </c>
      <c r="B33" s="35" t="s">
        <v>185</v>
      </c>
      <c r="C33" s="35" t="s">
        <v>31</v>
      </c>
      <c r="D33" s="35" t="s">
        <v>186</v>
      </c>
      <c r="E33" s="35" t="s">
        <v>181</v>
      </c>
      <c r="F33" s="61" t="s">
        <v>187</v>
      </c>
      <c r="G33" s="62">
        <v>200</v>
      </c>
      <c r="H33" s="62">
        <v>200</v>
      </c>
      <c r="I33" s="101" t="s">
        <v>35</v>
      </c>
      <c r="J33" s="87" t="s">
        <v>188</v>
      </c>
      <c r="K33" s="125" t="s">
        <v>189</v>
      </c>
      <c r="L33" s="124" t="s">
        <v>46</v>
      </c>
      <c r="M33" s="49" t="s">
        <v>190</v>
      </c>
      <c r="N33" s="35"/>
      <c r="O33" s="35"/>
      <c r="P33" s="35"/>
      <c r="Q33" s="35"/>
      <c r="R33" s="35"/>
      <c r="S33" s="33"/>
      <c r="T33" s="155">
        <v>45444</v>
      </c>
      <c r="U33" s="33"/>
      <c r="V33" s="7"/>
      <c r="W33" s="7"/>
      <c r="X33" s="7"/>
      <c r="Y33" s="7"/>
      <c r="Z33" s="7"/>
      <c r="AA33" s="7"/>
      <c r="AB33" s="7"/>
      <c r="AC33" s="7"/>
      <c r="AD33" s="7"/>
      <c r="AE33" s="7"/>
      <c r="AF33" s="7"/>
      <c r="AG33" s="7"/>
      <c r="AH33" s="7"/>
      <c r="AI33" s="7"/>
      <c r="AJ33" s="7"/>
      <c r="AK33" s="7"/>
      <c r="AL33" s="7"/>
      <c r="AM33" s="7"/>
      <c r="AN33" s="7"/>
    </row>
    <row r="34" s="2" customFormat="1" ht="161.1" customHeight="1" spans="1:40">
      <c r="A34" s="33">
        <v>14</v>
      </c>
      <c r="B34" s="35" t="s">
        <v>191</v>
      </c>
      <c r="C34" s="35" t="s">
        <v>152</v>
      </c>
      <c r="D34" s="35" t="s">
        <v>192</v>
      </c>
      <c r="E34" s="35" t="s">
        <v>181</v>
      </c>
      <c r="F34" s="61" t="s">
        <v>193</v>
      </c>
      <c r="G34" s="62">
        <v>40</v>
      </c>
      <c r="H34" s="62">
        <v>40</v>
      </c>
      <c r="I34" s="101" t="s">
        <v>35</v>
      </c>
      <c r="J34" s="110" t="s">
        <v>194</v>
      </c>
      <c r="K34" s="110" t="s">
        <v>195</v>
      </c>
      <c r="L34" s="50" t="s">
        <v>118</v>
      </c>
      <c r="M34" s="50" t="s">
        <v>87</v>
      </c>
      <c r="N34" s="35"/>
      <c r="O34" s="35"/>
      <c r="P34" s="35"/>
      <c r="Q34" s="35"/>
      <c r="R34" s="35"/>
      <c r="S34" s="33"/>
      <c r="T34" s="155">
        <v>45444</v>
      </c>
      <c r="U34" s="33"/>
      <c r="V34" s="7"/>
      <c r="W34" s="7"/>
      <c r="X34" s="7"/>
      <c r="Y34" s="7"/>
      <c r="Z34" s="7"/>
      <c r="AA34" s="7"/>
      <c r="AB34" s="7"/>
      <c r="AC34" s="7"/>
      <c r="AD34" s="7"/>
      <c r="AE34" s="7"/>
      <c r="AF34" s="7"/>
      <c r="AG34" s="7"/>
      <c r="AH34" s="7"/>
      <c r="AI34" s="7"/>
      <c r="AJ34" s="7"/>
      <c r="AK34" s="7"/>
      <c r="AL34" s="7"/>
      <c r="AM34" s="7"/>
      <c r="AN34" s="7"/>
    </row>
    <row r="35" s="2" customFormat="1" ht="161.1" customHeight="1" spans="1:40">
      <c r="A35" s="58">
        <v>15</v>
      </c>
      <c r="B35" s="35" t="s">
        <v>196</v>
      </c>
      <c r="C35" s="35" t="s">
        <v>152</v>
      </c>
      <c r="D35" s="35" t="s">
        <v>197</v>
      </c>
      <c r="E35" s="35" t="s">
        <v>181</v>
      </c>
      <c r="F35" s="61" t="s">
        <v>198</v>
      </c>
      <c r="G35" s="62">
        <v>100</v>
      </c>
      <c r="H35" s="62">
        <v>100</v>
      </c>
      <c r="I35" s="101" t="s">
        <v>35</v>
      </c>
      <c r="J35" s="116" t="s">
        <v>199</v>
      </c>
      <c r="K35" s="116" t="s">
        <v>200</v>
      </c>
      <c r="L35" s="49" t="s">
        <v>46</v>
      </c>
      <c r="M35" s="49" t="s">
        <v>93</v>
      </c>
      <c r="N35" s="35"/>
      <c r="O35" s="35"/>
      <c r="P35" s="35"/>
      <c r="Q35" s="35"/>
      <c r="R35" s="35"/>
      <c r="S35" s="33"/>
      <c r="T35" s="155">
        <v>45444</v>
      </c>
      <c r="U35" s="33"/>
      <c r="V35" s="7"/>
      <c r="W35" s="7"/>
      <c r="X35" s="7"/>
      <c r="Y35" s="7"/>
      <c r="Z35" s="7"/>
      <c r="AA35" s="7"/>
      <c r="AB35" s="7"/>
      <c r="AC35" s="7"/>
      <c r="AD35" s="7"/>
      <c r="AE35" s="7"/>
      <c r="AF35" s="7"/>
      <c r="AG35" s="7"/>
      <c r="AH35" s="7"/>
      <c r="AI35" s="7"/>
      <c r="AJ35" s="7"/>
      <c r="AK35" s="7"/>
      <c r="AL35" s="7"/>
      <c r="AM35" s="7"/>
      <c r="AN35" s="7"/>
    </row>
    <row r="36" s="2" customFormat="1" ht="161.1" customHeight="1" spans="1:40">
      <c r="A36" s="33">
        <v>16</v>
      </c>
      <c r="B36" s="35" t="s">
        <v>201</v>
      </c>
      <c r="C36" s="35" t="s">
        <v>152</v>
      </c>
      <c r="D36" s="35" t="s">
        <v>202</v>
      </c>
      <c r="E36" s="35" t="s">
        <v>181</v>
      </c>
      <c r="F36" s="61" t="s">
        <v>203</v>
      </c>
      <c r="G36" s="62">
        <v>45</v>
      </c>
      <c r="H36" s="62">
        <v>45</v>
      </c>
      <c r="I36" s="101" t="s">
        <v>35</v>
      </c>
      <c r="J36" s="126" t="s">
        <v>204</v>
      </c>
      <c r="K36" s="126" t="s">
        <v>205</v>
      </c>
      <c r="L36" s="124" t="s">
        <v>46</v>
      </c>
      <c r="M36" s="124" t="s">
        <v>71</v>
      </c>
      <c r="N36" s="35"/>
      <c r="O36" s="35"/>
      <c r="P36" s="35"/>
      <c r="Q36" s="35"/>
      <c r="R36" s="35"/>
      <c r="S36" s="33"/>
      <c r="T36" s="155">
        <v>45444</v>
      </c>
      <c r="U36" s="33"/>
      <c r="V36" s="7"/>
      <c r="W36" s="7"/>
      <c r="X36" s="7"/>
      <c r="Y36" s="7"/>
      <c r="Z36" s="7"/>
      <c r="AA36" s="7"/>
      <c r="AB36" s="7"/>
      <c r="AC36" s="7"/>
      <c r="AD36" s="7"/>
      <c r="AE36" s="7"/>
      <c r="AF36" s="7"/>
      <c r="AG36" s="7"/>
      <c r="AH36" s="7"/>
      <c r="AI36" s="7"/>
      <c r="AJ36" s="7"/>
      <c r="AK36" s="7"/>
      <c r="AL36" s="7"/>
      <c r="AM36" s="7"/>
      <c r="AN36" s="7"/>
    </row>
    <row r="37" s="1" customFormat="1" ht="41.1" customHeight="1" spans="1:21">
      <c r="A37" s="55" t="s">
        <v>206</v>
      </c>
      <c r="B37" s="56"/>
      <c r="C37" s="55"/>
      <c r="D37" s="55"/>
      <c r="E37" s="55"/>
      <c r="F37" s="55"/>
      <c r="G37" s="57">
        <f>SUM(G38:G48)</f>
        <v>3119.5</v>
      </c>
      <c r="H37" s="57">
        <f>SUM(H38:H48)</f>
        <v>2392</v>
      </c>
      <c r="I37" s="34"/>
      <c r="J37" s="111"/>
      <c r="K37" s="34"/>
      <c r="L37" s="34"/>
      <c r="M37" s="34"/>
      <c r="N37" s="34"/>
      <c r="O37" s="34"/>
      <c r="P37" s="35"/>
      <c r="Q37" s="34"/>
      <c r="R37" s="33"/>
      <c r="S37" s="33"/>
      <c r="T37" s="152"/>
      <c r="U37" s="33"/>
    </row>
    <row r="38" s="2" customFormat="1" ht="207.95" customHeight="1" spans="1:40">
      <c r="A38" s="44">
        <v>1</v>
      </c>
      <c r="B38" s="45" t="s">
        <v>207</v>
      </c>
      <c r="C38" s="45" t="s">
        <v>31</v>
      </c>
      <c r="D38" s="45" t="s">
        <v>208</v>
      </c>
      <c r="E38" s="38" t="s">
        <v>33</v>
      </c>
      <c r="F38" s="65" t="s">
        <v>209</v>
      </c>
      <c r="G38" s="47">
        <v>1427.5</v>
      </c>
      <c r="H38" s="47">
        <v>942</v>
      </c>
      <c r="I38" s="127" t="s">
        <v>210</v>
      </c>
      <c r="J38" s="127" t="s">
        <v>211</v>
      </c>
      <c r="K38" s="127" t="s">
        <v>212</v>
      </c>
      <c r="L38" s="45" t="s">
        <v>46</v>
      </c>
      <c r="M38" s="45" t="s">
        <v>213</v>
      </c>
      <c r="N38" s="45"/>
      <c r="O38" s="38" t="s">
        <v>48</v>
      </c>
      <c r="P38" s="128">
        <v>0.0006</v>
      </c>
      <c r="Q38" s="45">
        <v>0.005</v>
      </c>
      <c r="R38" s="38" t="s">
        <v>51</v>
      </c>
      <c r="S38" s="38" t="s">
        <v>214</v>
      </c>
      <c r="T38" s="154">
        <v>45231</v>
      </c>
      <c r="U38" s="45"/>
      <c r="V38" s="7"/>
      <c r="W38" s="7"/>
      <c r="X38" s="7"/>
      <c r="Y38" s="7"/>
      <c r="Z38" s="7"/>
      <c r="AA38" s="7"/>
      <c r="AB38" s="7"/>
      <c r="AC38" s="7"/>
      <c r="AD38" s="7"/>
      <c r="AE38" s="7"/>
      <c r="AF38" s="7"/>
      <c r="AG38" s="7"/>
      <c r="AH38" s="7"/>
      <c r="AI38" s="7"/>
      <c r="AJ38" s="7"/>
      <c r="AK38" s="7"/>
      <c r="AL38" s="7"/>
      <c r="AM38" s="7"/>
      <c r="AN38" s="7"/>
    </row>
    <row r="39" s="2" customFormat="1" ht="174" customHeight="1" spans="1:40">
      <c r="A39" s="33">
        <v>2</v>
      </c>
      <c r="B39" s="34" t="s">
        <v>215</v>
      </c>
      <c r="C39" s="34" t="s">
        <v>31</v>
      </c>
      <c r="D39" s="34" t="s">
        <v>216</v>
      </c>
      <c r="E39" s="35" t="s">
        <v>33</v>
      </c>
      <c r="F39" s="66" t="s">
        <v>217</v>
      </c>
      <c r="G39" s="37">
        <v>260</v>
      </c>
      <c r="H39" s="37">
        <v>200</v>
      </c>
      <c r="I39" s="36" t="s">
        <v>218</v>
      </c>
      <c r="J39" s="129" t="s">
        <v>219</v>
      </c>
      <c r="K39" s="129" t="s">
        <v>220</v>
      </c>
      <c r="L39" s="34" t="s">
        <v>46</v>
      </c>
      <c r="M39" s="35" t="s">
        <v>93</v>
      </c>
      <c r="N39" s="35"/>
      <c r="O39" s="34">
        <v>1</v>
      </c>
      <c r="P39" s="34">
        <v>0.0004</v>
      </c>
      <c r="Q39" s="34">
        <v>0.0015</v>
      </c>
      <c r="R39" s="34">
        <v>0.0016</v>
      </c>
      <c r="S39" s="34">
        <v>0.006</v>
      </c>
      <c r="T39" s="152">
        <v>45231</v>
      </c>
      <c r="U39" s="34"/>
      <c r="V39" s="7"/>
      <c r="W39" s="7"/>
      <c r="X39" s="7"/>
      <c r="Y39" s="7"/>
      <c r="Z39" s="7"/>
      <c r="AA39" s="7"/>
      <c r="AB39" s="7"/>
      <c r="AC39" s="7"/>
      <c r="AD39" s="7"/>
      <c r="AE39" s="7"/>
      <c r="AF39" s="7"/>
      <c r="AG39" s="7"/>
      <c r="AH39" s="7"/>
      <c r="AI39" s="7"/>
      <c r="AJ39" s="7"/>
      <c r="AK39" s="7"/>
      <c r="AL39" s="7"/>
      <c r="AM39" s="7"/>
      <c r="AN39" s="7"/>
    </row>
    <row r="40" s="2" customFormat="1" ht="275.1" customHeight="1" spans="1:40">
      <c r="A40" s="45">
        <v>3</v>
      </c>
      <c r="B40" s="67" t="s">
        <v>221</v>
      </c>
      <c r="C40" s="68" t="s">
        <v>31</v>
      </c>
      <c r="D40" s="68" t="s">
        <v>222</v>
      </c>
      <c r="E40" s="69" t="s">
        <v>33</v>
      </c>
      <c r="F40" s="70" t="s">
        <v>223</v>
      </c>
      <c r="G40" s="71">
        <v>356</v>
      </c>
      <c r="H40" s="71">
        <v>174</v>
      </c>
      <c r="I40" s="130" t="s">
        <v>224</v>
      </c>
      <c r="J40" s="108" t="s">
        <v>225</v>
      </c>
      <c r="K40" s="108" t="s">
        <v>226</v>
      </c>
      <c r="L40" s="68" t="s">
        <v>46</v>
      </c>
      <c r="M40" s="68" t="s">
        <v>87</v>
      </c>
      <c r="N40" s="131"/>
      <c r="O40" s="132">
        <v>2</v>
      </c>
      <c r="P40" s="132">
        <v>0</v>
      </c>
      <c r="Q40" s="45">
        <v>0.00011</v>
      </c>
      <c r="R40" s="132">
        <v>0</v>
      </c>
      <c r="S40" s="132">
        <v>0.0031</v>
      </c>
      <c r="T40" s="154">
        <v>45231</v>
      </c>
      <c r="U40" s="45"/>
      <c r="V40" s="7"/>
      <c r="W40" s="7"/>
      <c r="X40" s="7"/>
      <c r="Y40" s="7"/>
      <c r="Z40" s="7"/>
      <c r="AA40" s="7"/>
      <c r="AB40" s="7"/>
      <c r="AC40" s="7"/>
      <c r="AD40" s="7"/>
      <c r="AE40" s="7"/>
      <c r="AF40" s="7"/>
      <c r="AG40" s="7"/>
      <c r="AH40" s="7"/>
      <c r="AI40" s="7"/>
      <c r="AJ40" s="7"/>
      <c r="AK40" s="7"/>
      <c r="AL40" s="7"/>
      <c r="AM40" s="7"/>
      <c r="AN40" s="7"/>
    </row>
    <row r="41" s="2" customFormat="1" ht="151" customHeight="1" spans="1:40">
      <c r="A41" s="33">
        <v>4</v>
      </c>
      <c r="B41" s="49" t="s">
        <v>227</v>
      </c>
      <c r="C41" s="49" t="s">
        <v>31</v>
      </c>
      <c r="D41" s="49" t="s">
        <v>113</v>
      </c>
      <c r="E41" s="72" t="s">
        <v>135</v>
      </c>
      <c r="F41" s="73" t="s">
        <v>228</v>
      </c>
      <c r="G41" s="54">
        <v>66</v>
      </c>
      <c r="H41" s="54">
        <v>66</v>
      </c>
      <c r="I41" s="107"/>
      <c r="J41" s="74"/>
      <c r="K41" s="110"/>
      <c r="L41" s="49" t="s">
        <v>46</v>
      </c>
      <c r="M41" s="49" t="s">
        <v>46</v>
      </c>
      <c r="N41" s="131"/>
      <c r="O41" s="132"/>
      <c r="P41" s="132"/>
      <c r="Q41" s="45"/>
      <c r="R41" s="132"/>
      <c r="S41" s="132"/>
      <c r="T41" s="155">
        <v>45444</v>
      </c>
      <c r="U41" s="45"/>
      <c r="V41" s="7"/>
      <c r="W41" s="7"/>
      <c r="X41" s="7"/>
      <c r="Y41" s="7"/>
      <c r="Z41" s="7"/>
      <c r="AA41" s="7"/>
      <c r="AB41" s="7"/>
      <c r="AC41" s="7"/>
      <c r="AD41" s="7"/>
      <c r="AE41" s="7"/>
      <c r="AF41" s="7"/>
      <c r="AG41" s="7"/>
      <c r="AH41" s="7"/>
      <c r="AI41" s="7"/>
      <c r="AJ41" s="7"/>
      <c r="AK41" s="7"/>
      <c r="AL41" s="7"/>
      <c r="AM41" s="7"/>
      <c r="AN41" s="7"/>
    </row>
    <row r="42" s="2" customFormat="1" ht="173" customHeight="1" spans="1:40">
      <c r="A42" s="45">
        <v>5</v>
      </c>
      <c r="B42" s="49" t="s">
        <v>229</v>
      </c>
      <c r="C42" s="49" t="s">
        <v>31</v>
      </c>
      <c r="D42" s="49" t="s">
        <v>230</v>
      </c>
      <c r="E42" s="49" t="s">
        <v>96</v>
      </c>
      <c r="F42" s="74" t="s">
        <v>231</v>
      </c>
      <c r="G42" s="75">
        <v>100</v>
      </c>
      <c r="H42" s="75">
        <v>100</v>
      </c>
      <c r="I42" s="107"/>
      <c r="J42" s="74" t="s">
        <v>232</v>
      </c>
      <c r="K42" s="110" t="s">
        <v>226</v>
      </c>
      <c r="L42" s="49" t="s">
        <v>46</v>
      </c>
      <c r="M42" s="49" t="s">
        <v>213</v>
      </c>
      <c r="N42" s="131"/>
      <c r="O42" s="132"/>
      <c r="P42" s="132"/>
      <c r="Q42" s="45"/>
      <c r="R42" s="132"/>
      <c r="S42" s="132"/>
      <c r="T42" s="155">
        <v>45444</v>
      </c>
      <c r="U42" s="45"/>
      <c r="V42" s="7"/>
      <c r="W42" s="7"/>
      <c r="X42" s="7"/>
      <c r="Y42" s="7"/>
      <c r="Z42" s="7"/>
      <c r="AA42" s="7"/>
      <c r="AB42" s="7"/>
      <c r="AC42" s="7"/>
      <c r="AD42" s="7"/>
      <c r="AE42" s="7"/>
      <c r="AF42" s="7"/>
      <c r="AG42" s="7"/>
      <c r="AH42" s="7"/>
      <c r="AI42" s="7"/>
      <c r="AJ42" s="7"/>
      <c r="AK42" s="7"/>
      <c r="AL42" s="7"/>
      <c r="AM42" s="7"/>
      <c r="AN42" s="7"/>
    </row>
    <row r="43" s="2" customFormat="1" ht="177" customHeight="1" spans="1:40">
      <c r="A43" s="33">
        <v>6</v>
      </c>
      <c r="B43" s="49" t="s">
        <v>233</v>
      </c>
      <c r="C43" s="49" t="s">
        <v>31</v>
      </c>
      <c r="D43" s="49" t="s">
        <v>230</v>
      </c>
      <c r="E43" s="49" t="s">
        <v>96</v>
      </c>
      <c r="F43" s="74" t="s">
        <v>234</v>
      </c>
      <c r="G43" s="75">
        <v>100</v>
      </c>
      <c r="H43" s="75">
        <v>100</v>
      </c>
      <c r="I43" s="107"/>
      <c r="J43" s="74" t="s">
        <v>232</v>
      </c>
      <c r="K43" s="110" t="s">
        <v>226</v>
      </c>
      <c r="L43" s="49" t="s">
        <v>46</v>
      </c>
      <c r="M43" s="49" t="s">
        <v>213</v>
      </c>
      <c r="N43" s="131"/>
      <c r="O43" s="132"/>
      <c r="P43" s="132"/>
      <c r="Q43" s="45"/>
      <c r="R43" s="132"/>
      <c r="S43" s="132"/>
      <c r="T43" s="155">
        <v>45444</v>
      </c>
      <c r="U43" s="45"/>
      <c r="V43" s="7"/>
      <c r="W43" s="7"/>
      <c r="X43" s="7"/>
      <c r="Y43" s="7"/>
      <c r="Z43" s="7"/>
      <c r="AA43" s="7"/>
      <c r="AB43" s="7"/>
      <c r="AC43" s="7"/>
      <c r="AD43" s="7"/>
      <c r="AE43" s="7"/>
      <c r="AF43" s="7"/>
      <c r="AG43" s="7"/>
      <c r="AH43" s="7"/>
      <c r="AI43" s="7"/>
      <c r="AJ43" s="7"/>
      <c r="AK43" s="7"/>
      <c r="AL43" s="7"/>
      <c r="AM43" s="7"/>
      <c r="AN43" s="7"/>
    </row>
    <row r="44" s="2" customFormat="1" ht="161" customHeight="1" spans="1:40">
      <c r="A44" s="45">
        <v>7</v>
      </c>
      <c r="B44" s="49" t="s">
        <v>235</v>
      </c>
      <c r="C44" s="49" t="s">
        <v>31</v>
      </c>
      <c r="D44" s="49" t="s">
        <v>230</v>
      </c>
      <c r="E44" s="49" t="s">
        <v>96</v>
      </c>
      <c r="F44" s="51" t="s">
        <v>236</v>
      </c>
      <c r="G44" s="75">
        <v>100</v>
      </c>
      <c r="H44" s="75">
        <v>100</v>
      </c>
      <c r="I44" s="107"/>
      <c r="J44" s="74" t="s">
        <v>232</v>
      </c>
      <c r="K44" s="110" t="s">
        <v>226</v>
      </c>
      <c r="L44" s="49" t="s">
        <v>46</v>
      </c>
      <c r="M44" s="49" t="s">
        <v>213</v>
      </c>
      <c r="N44" s="131"/>
      <c r="O44" s="132"/>
      <c r="P44" s="132"/>
      <c r="Q44" s="45"/>
      <c r="R44" s="132"/>
      <c r="S44" s="132"/>
      <c r="T44" s="155">
        <v>45444</v>
      </c>
      <c r="U44" s="45"/>
      <c r="V44" s="7"/>
      <c r="W44" s="7"/>
      <c r="X44" s="7"/>
      <c r="Y44" s="7"/>
      <c r="Z44" s="7"/>
      <c r="AA44" s="7"/>
      <c r="AB44" s="7"/>
      <c r="AC44" s="7"/>
      <c r="AD44" s="7"/>
      <c r="AE44" s="7"/>
      <c r="AF44" s="7"/>
      <c r="AG44" s="7"/>
      <c r="AH44" s="7"/>
      <c r="AI44" s="7"/>
      <c r="AJ44" s="7"/>
      <c r="AK44" s="7"/>
      <c r="AL44" s="7"/>
      <c r="AM44" s="7"/>
      <c r="AN44" s="7"/>
    </row>
    <row r="45" s="2" customFormat="1" ht="197" customHeight="1" spans="1:40">
      <c r="A45" s="33">
        <v>8</v>
      </c>
      <c r="B45" s="49" t="s">
        <v>237</v>
      </c>
      <c r="C45" s="49" t="s">
        <v>31</v>
      </c>
      <c r="D45" s="49" t="s">
        <v>238</v>
      </c>
      <c r="E45" s="49" t="s">
        <v>96</v>
      </c>
      <c r="F45" s="76" t="s">
        <v>239</v>
      </c>
      <c r="G45" s="75">
        <v>30</v>
      </c>
      <c r="H45" s="75">
        <v>30</v>
      </c>
      <c r="I45" s="107"/>
      <c r="J45" s="87" t="s">
        <v>240</v>
      </c>
      <c r="K45" s="116" t="s">
        <v>241</v>
      </c>
      <c r="L45" s="49" t="s">
        <v>46</v>
      </c>
      <c r="M45" s="49" t="s">
        <v>93</v>
      </c>
      <c r="N45" s="131"/>
      <c r="O45" s="132"/>
      <c r="P45" s="132"/>
      <c r="Q45" s="45"/>
      <c r="R45" s="132"/>
      <c r="S45" s="132"/>
      <c r="T45" s="155">
        <v>45444</v>
      </c>
      <c r="U45" s="45"/>
      <c r="V45" s="7"/>
      <c r="W45" s="7"/>
      <c r="X45" s="7"/>
      <c r="Y45" s="7"/>
      <c r="Z45" s="7"/>
      <c r="AA45" s="7"/>
      <c r="AB45" s="7"/>
      <c r="AC45" s="7"/>
      <c r="AD45" s="7"/>
      <c r="AE45" s="7"/>
      <c r="AF45" s="7"/>
      <c r="AG45" s="7"/>
      <c r="AH45" s="7"/>
      <c r="AI45" s="7"/>
      <c r="AJ45" s="7"/>
      <c r="AK45" s="7"/>
      <c r="AL45" s="7"/>
      <c r="AM45" s="7"/>
      <c r="AN45" s="7"/>
    </row>
    <row r="46" s="2" customFormat="1" ht="275.1" customHeight="1" spans="1:40">
      <c r="A46" s="45">
        <v>9</v>
      </c>
      <c r="B46" s="49" t="s">
        <v>242</v>
      </c>
      <c r="C46" s="49" t="s">
        <v>31</v>
      </c>
      <c r="D46" s="49" t="s">
        <v>126</v>
      </c>
      <c r="E46" s="49" t="s">
        <v>181</v>
      </c>
      <c r="F46" s="77" t="s">
        <v>243</v>
      </c>
      <c r="G46" s="75">
        <v>150</v>
      </c>
      <c r="H46" s="75">
        <v>150</v>
      </c>
      <c r="I46" s="107"/>
      <c r="J46" s="133" t="s">
        <v>244</v>
      </c>
      <c r="K46" s="133" t="s">
        <v>245</v>
      </c>
      <c r="L46" s="49" t="s">
        <v>46</v>
      </c>
      <c r="M46" s="49" t="s">
        <v>246</v>
      </c>
      <c r="N46" s="131"/>
      <c r="O46" s="132"/>
      <c r="P46" s="132"/>
      <c r="Q46" s="45"/>
      <c r="R46" s="132"/>
      <c r="S46" s="132"/>
      <c r="T46" s="155">
        <v>45444</v>
      </c>
      <c r="U46" s="45"/>
      <c r="V46" s="7"/>
      <c r="W46" s="7"/>
      <c r="X46" s="7"/>
      <c r="Y46" s="7"/>
      <c r="Z46" s="7"/>
      <c r="AA46" s="7"/>
      <c r="AB46" s="7"/>
      <c r="AC46" s="7"/>
      <c r="AD46" s="7"/>
      <c r="AE46" s="7"/>
      <c r="AF46" s="7"/>
      <c r="AG46" s="7"/>
      <c r="AH46" s="7"/>
      <c r="AI46" s="7"/>
      <c r="AJ46" s="7"/>
      <c r="AK46" s="7"/>
      <c r="AL46" s="7"/>
      <c r="AM46" s="7"/>
      <c r="AN46" s="7"/>
    </row>
    <row r="47" s="2" customFormat="1" ht="201" customHeight="1" spans="1:40">
      <c r="A47" s="33">
        <v>10</v>
      </c>
      <c r="B47" s="50" t="s">
        <v>247</v>
      </c>
      <c r="C47" s="50" t="s">
        <v>31</v>
      </c>
      <c r="D47" s="50" t="s">
        <v>120</v>
      </c>
      <c r="E47" s="78" t="s">
        <v>181</v>
      </c>
      <c r="F47" s="51" t="s">
        <v>248</v>
      </c>
      <c r="G47" s="54">
        <v>180</v>
      </c>
      <c r="H47" s="54">
        <v>180</v>
      </c>
      <c r="I47" s="107"/>
      <c r="J47" s="74" t="s">
        <v>249</v>
      </c>
      <c r="K47" s="110" t="s">
        <v>250</v>
      </c>
      <c r="L47" s="50" t="s">
        <v>46</v>
      </c>
      <c r="M47" s="50" t="s">
        <v>47</v>
      </c>
      <c r="N47" s="131"/>
      <c r="O47" s="132"/>
      <c r="P47" s="132"/>
      <c r="Q47" s="45"/>
      <c r="R47" s="132"/>
      <c r="S47" s="132"/>
      <c r="T47" s="155">
        <v>45444</v>
      </c>
      <c r="U47" s="45"/>
      <c r="V47" s="7"/>
      <c r="W47" s="7"/>
      <c r="X47" s="7"/>
      <c r="Y47" s="7"/>
      <c r="Z47" s="7"/>
      <c r="AA47" s="7"/>
      <c r="AB47" s="7"/>
      <c r="AC47" s="7"/>
      <c r="AD47" s="7"/>
      <c r="AE47" s="7"/>
      <c r="AF47" s="7"/>
      <c r="AG47" s="7"/>
      <c r="AH47" s="7"/>
      <c r="AI47" s="7"/>
      <c r="AJ47" s="7"/>
      <c r="AK47" s="7"/>
      <c r="AL47" s="7"/>
      <c r="AM47" s="7"/>
      <c r="AN47" s="7"/>
    </row>
    <row r="48" s="2" customFormat="1" ht="201" customHeight="1" spans="1:40">
      <c r="A48" s="33">
        <v>11</v>
      </c>
      <c r="B48" s="50" t="s">
        <v>251</v>
      </c>
      <c r="C48" s="50" t="s">
        <v>31</v>
      </c>
      <c r="D48" s="50" t="s">
        <v>113</v>
      </c>
      <c r="E48" s="78" t="s">
        <v>181</v>
      </c>
      <c r="F48" s="51" t="s">
        <v>252</v>
      </c>
      <c r="G48" s="54">
        <v>350</v>
      </c>
      <c r="H48" s="54">
        <v>350</v>
      </c>
      <c r="I48" s="107"/>
      <c r="J48" s="74" t="s">
        <v>253</v>
      </c>
      <c r="K48" s="74" t="s">
        <v>253</v>
      </c>
      <c r="L48" s="50" t="s">
        <v>46</v>
      </c>
      <c r="M48" s="50" t="s">
        <v>254</v>
      </c>
      <c r="N48" s="131"/>
      <c r="O48" s="132"/>
      <c r="P48" s="132"/>
      <c r="Q48" s="45"/>
      <c r="R48" s="132"/>
      <c r="S48" s="132"/>
      <c r="T48" s="155">
        <v>45444</v>
      </c>
      <c r="U48" s="45"/>
      <c r="V48" s="7"/>
      <c r="W48" s="7"/>
      <c r="X48" s="7"/>
      <c r="Y48" s="7"/>
      <c r="Z48" s="7"/>
      <c r="AA48" s="7"/>
      <c r="AB48" s="7"/>
      <c r="AC48" s="7"/>
      <c r="AD48" s="7"/>
      <c r="AE48" s="7"/>
      <c r="AF48" s="7"/>
      <c r="AG48" s="7"/>
      <c r="AH48" s="7"/>
      <c r="AI48" s="7"/>
      <c r="AJ48" s="7"/>
      <c r="AK48" s="7"/>
      <c r="AL48" s="7"/>
      <c r="AM48" s="7"/>
      <c r="AN48" s="7"/>
    </row>
    <row r="49" s="1" customFormat="1" ht="42.95" customHeight="1" spans="1:21">
      <c r="A49" s="55" t="s">
        <v>255</v>
      </c>
      <c r="B49" s="56"/>
      <c r="C49" s="55"/>
      <c r="D49" s="55"/>
      <c r="E49" s="55"/>
      <c r="F49" s="55"/>
      <c r="G49" s="57">
        <f>SUM(G50:G50)</f>
        <v>680</v>
      </c>
      <c r="H49" s="57">
        <f>SUM(H50:H50)</f>
        <v>200</v>
      </c>
      <c r="I49" s="134"/>
      <c r="J49" s="129"/>
      <c r="K49" s="129"/>
      <c r="L49" s="34"/>
      <c r="M49" s="34"/>
      <c r="N49" s="111"/>
      <c r="O49" s="34"/>
      <c r="P49" s="34"/>
      <c r="Q49" s="34"/>
      <c r="R49" s="34"/>
      <c r="S49" s="34"/>
      <c r="T49" s="152"/>
      <c r="U49" s="34"/>
    </row>
    <row r="50" s="3" customFormat="1" ht="227.1" customHeight="1" spans="1:21">
      <c r="A50" s="58">
        <v>1</v>
      </c>
      <c r="B50" s="34" t="s">
        <v>256</v>
      </c>
      <c r="C50" s="34" t="s">
        <v>31</v>
      </c>
      <c r="D50" s="34" t="s">
        <v>257</v>
      </c>
      <c r="E50" s="35" t="s">
        <v>33</v>
      </c>
      <c r="F50" s="79" t="s">
        <v>258</v>
      </c>
      <c r="G50" s="37">
        <v>680</v>
      </c>
      <c r="H50" s="37">
        <v>200</v>
      </c>
      <c r="I50" s="135" t="s">
        <v>259</v>
      </c>
      <c r="J50" s="36" t="s">
        <v>260</v>
      </c>
      <c r="K50" s="36" t="s">
        <v>261</v>
      </c>
      <c r="L50" s="34" t="s">
        <v>59</v>
      </c>
      <c r="M50" s="34" t="s">
        <v>190</v>
      </c>
      <c r="N50" s="34"/>
      <c r="O50" s="34">
        <v>1</v>
      </c>
      <c r="P50" s="34">
        <v>0.0015</v>
      </c>
      <c r="Q50" s="34">
        <v>0.002</v>
      </c>
      <c r="R50" s="34">
        <v>0.002</v>
      </c>
      <c r="S50" s="34">
        <v>0.0042</v>
      </c>
      <c r="T50" s="156">
        <v>45232</v>
      </c>
      <c r="U50" s="34"/>
    </row>
    <row r="51" s="1" customFormat="1" ht="48" customHeight="1" spans="1:21">
      <c r="A51" s="55" t="s">
        <v>262</v>
      </c>
      <c r="B51" s="56"/>
      <c r="C51" s="55"/>
      <c r="D51" s="55"/>
      <c r="E51" s="55"/>
      <c r="F51" s="55"/>
      <c r="G51" s="57">
        <f>SUM(G52:G57)</f>
        <v>2493</v>
      </c>
      <c r="H51" s="57">
        <f>SUM(H52:H57)</f>
        <v>1378</v>
      </c>
      <c r="I51" s="134"/>
      <c r="J51" s="129"/>
      <c r="K51" s="129"/>
      <c r="L51" s="34"/>
      <c r="M51" s="34"/>
      <c r="N51" s="111"/>
      <c r="O51" s="34"/>
      <c r="P51" s="34"/>
      <c r="Q51" s="34"/>
      <c r="R51" s="34"/>
      <c r="S51" s="34"/>
      <c r="T51" s="152"/>
      <c r="U51" s="33"/>
    </row>
    <row r="52" s="2" customFormat="1" ht="170.1" customHeight="1" spans="1:40">
      <c r="A52" s="80">
        <v>1</v>
      </c>
      <c r="B52" s="35" t="s">
        <v>263</v>
      </c>
      <c r="C52" s="35" t="s">
        <v>31</v>
      </c>
      <c r="D52" s="35" t="s">
        <v>173</v>
      </c>
      <c r="E52" s="35" t="s">
        <v>33</v>
      </c>
      <c r="F52" s="81" t="s">
        <v>264</v>
      </c>
      <c r="G52" s="37">
        <v>698</v>
      </c>
      <c r="H52" s="37">
        <v>480</v>
      </c>
      <c r="I52" s="101" t="s">
        <v>265</v>
      </c>
      <c r="J52" s="129" t="s">
        <v>266</v>
      </c>
      <c r="K52" s="129" t="s">
        <v>267</v>
      </c>
      <c r="L52" s="35" t="s">
        <v>46</v>
      </c>
      <c r="M52" s="35" t="s">
        <v>93</v>
      </c>
      <c r="N52" s="35"/>
      <c r="O52" s="35" t="s">
        <v>48</v>
      </c>
      <c r="P52" s="35">
        <v>0.0009</v>
      </c>
      <c r="Q52" s="35">
        <v>0.0115</v>
      </c>
      <c r="R52" s="35">
        <v>0.0029</v>
      </c>
      <c r="S52" s="35">
        <v>0.0521</v>
      </c>
      <c r="T52" s="152">
        <v>45231</v>
      </c>
      <c r="U52" s="34"/>
      <c r="V52" s="7"/>
      <c r="W52" s="7"/>
      <c r="X52" s="7"/>
      <c r="Y52" s="7"/>
      <c r="Z52" s="7"/>
      <c r="AA52" s="7"/>
      <c r="AB52" s="7"/>
      <c r="AC52" s="7"/>
      <c r="AD52" s="7"/>
      <c r="AE52" s="7"/>
      <c r="AF52" s="7"/>
      <c r="AG52" s="7"/>
      <c r="AH52" s="7"/>
      <c r="AI52" s="7"/>
      <c r="AJ52" s="7"/>
      <c r="AK52" s="7"/>
      <c r="AL52" s="7"/>
      <c r="AM52" s="7"/>
      <c r="AN52" s="7"/>
    </row>
    <row r="53" s="2" customFormat="1" ht="161.1" customHeight="1" spans="1:40">
      <c r="A53" s="44">
        <v>2</v>
      </c>
      <c r="B53" s="38" t="s">
        <v>268</v>
      </c>
      <c r="C53" s="38" t="s">
        <v>31</v>
      </c>
      <c r="D53" s="38" t="s">
        <v>173</v>
      </c>
      <c r="E53" s="38" t="s">
        <v>33</v>
      </c>
      <c r="F53" s="82" t="s">
        <v>269</v>
      </c>
      <c r="G53" s="47">
        <v>615</v>
      </c>
      <c r="H53" s="47">
        <v>200</v>
      </c>
      <c r="I53" s="136" t="s">
        <v>270</v>
      </c>
      <c r="J53" s="136" t="s">
        <v>271</v>
      </c>
      <c r="K53" s="136" t="s">
        <v>272</v>
      </c>
      <c r="L53" s="38" t="s">
        <v>46</v>
      </c>
      <c r="M53" s="38" t="s">
        <v>93</v>
      </c>
      <c r="N53" s="38"/>
      <c r="O53" s="132">
        <v>1</v>
      </c>
      <c r="P53" s="38">
        <v>0.0004</v>
      </c>
      <c r="Q53" s="38">
        <v>0.007</v>
      </c>
      <c r="R53" s="38">
        <v>0.0008</v>
      </c>
      <c r="S53" s="38">
        <v>0.014</v>
      </c>
      <c r="T53" s="154">
        <v>45231</v>
      </c>
      <c r="U53" s="44"/>
      <c r="V53" s="7"/>
      <c r="W53" s="7"/>
      <c r="X53" s="7"/>
      <c r="Y53" s="7"/>
      <c r="Z53" s="7"/>
      <c r="AA53" s="7"/>
      <c r="AB53" s="7"/>
      <c r="AC53" s="7"/>
      <c r="AD53" s="7"/>
      <c r="AE53" s="7"/>
      <c r="AF53" s="7"/>
      <c r="AG53" s="7"/>
      <c r="AH53" s="7"/>
      <c r="AI53" s="7"/>
      <c r="AJ53" s="7"/>
      <c r="AK53" s="7"/>
      <c r="AL53" s="7"/>
      <c r="AM53" s="7"/>
      <c r="AN53" s="7"/>
    </row>
    <row r="54" s="3" customFormat="1" ht="207.95" customHeight="1" spans="1:21">
      <c r="A54" s="58">
        <v>3</v>
      </c>
      <c r="B54" s="34" t="s">
        <v>273</v>
      </c>
      <c r="C54" s="33" t="s">
        <v>31</v>
      </c>
      <c r="D54" s="34" t="s">
        <v>274</v>
      </c>
      <c r="E54" s="35" t="s">
        <v>33</v>
      </c>
      <c r="F54" s="83" t="s">
        <v>275</v>
      </c>
      <c r="G54" s="37">
        <v>680</v>
      </c>
      <c r="H54" s="37">
        <v>198</v>
      </c>
      <c r="I54" s="36" t="s">
        <v>276</v>
      </c>
      <c r="J54" s="129" t="s">
        <v>277</v>
      </c>
      <c r="K54" s="137" t="s">
        <v>278</v>
      </c>
      <c r="L54" s="34" t="s">
        <v>59</v>
      </c>
      <c r="M54" s="34" t="s">
        <v>190</v>
      </c>
      <c r="N54" s="33"/>
      <c r="O54" s="34">
        <v>1</v>
      </c>
      <c r="P54" s="34">
        <v>0.0008</v>
      </c>
      <c r="Q54" s="34">
        <v>0.0007</v>
      </c>
      <c r="R54" s="34">
        <v>0.0015</v>
      </c>
      <c r="S54" s="34">
        <v>0.02</v>
      </c>
      <c r="T54" s="152">
        <v>45231</v>
      </c>
      <c r="U54" s="34"/>
    </row>
    <row r="55" s="6" customFormat="1" ht="207.95" customHeight="1" spans="1:21">
      <c r="A55" s="44">
        <v>4</v>
      </c>
      <c r="B55" s="84" t="s">
        <v>279</v>
      </c>
      <c r="C55" s="84" t="s">
        <v>31</v>
      </c>
      <c r="D55" s="84" t="s">
        <v>280</v>
      </c>
      <c r="E55" s="85" t="s">
        <v>181</v>
      </c>
      <c r="F55" s="46" t="s">
        <v>281</v>
      </c>
      <c r="G55" s="86">
        <v>150</v>
      </c>
      <c r="H55" s="86">
        <v>150</v>
      </c>
      <c r="I55" s="107"/>
      <c r="J55" s="138" t="s">
        <v>282</v>
      </c>
      <c r="K55" s="139" t="s">
        <v>283</v>
      </c>
      <c r="L55" s="140" t="s">
        <v>46</v>
      </c>
      <c r="M55" s="140" t="s">
        <v>190</v>
      </c>
      <c r="N55" s="44"/>
      <c r="O55" s="45"/>
      <c r="P55" s="45"/>
      <c r="Q55" s="45"/>
      <c r="R55" s="45"/>
      <c r="S55" s="45"/>
      <c r="T55" s="155">
        <v>45444</v>
      </c>
      <c r="U55" s="45"/>
    </row>
    <row r="56" s="6" customFormat="1" ht="207.95" customHeight="1" spans="1:21">
      <c r="A56" s="58">
        <v>5</v>
      </c>
      <c r="B56" s="49" t="s">
        <v>284</v>
      </c>
      <c r="C56" s="49" t="s">
        <v>31</v>
      </c>
      <c r="D56" s="49" t="s">
        <v>285</v>
      </c>
      <c r="E56" s="78" t="s">
        <v>181</v>
      </c>
      <c r="F56" s="87" t="s">
        <v>286</v>
      </c>
      <c r="G56" s="75">
        <v>150</v>
      </c>
      <c r="H56" s="75">
        <v>150</v>
      </c>
      <c r="I56" s="36"/>
      <c r="J56" s="138" t="s">
        <v>287</v>
      </c>
      <c r="K56" s="139" t="s">
        <v>288</v>
      </c>
      <c r="L56" s="84" t="s">
        <v>46</v>
      </c>
      <c r="M56" s="84" t="s">
        <v>213</v>
      </c>
      <c r="N56" s="33"/>
      <c r="O56" s="34"/>
      <c r="P56" s="34"/>
      <c r="Q56" s="34"/>
      <c r="R56" s="34"/>
      <c r="S56" s="34"/>
      <c r="T56" s="155">
        <v>45444</v>
      </c>
      <c r="U56" s="34"/>
    </row>
    <row r="57" s="6" customFormat="1" ht="207.95" customHeight="1" spans="1:21">
      <c r="A57" s="44">
        <v>6</v>
      </c>
      <c r="B57" s="49" t="s">
        <v>289</v>
      </c>
      <c r="C57" s="88" t="s">
        <v>31</v>
      </c>
      <c r="D57" s="49" t="s">
        <v>290</v>
      </c>
      <c r="E57" s="78" t="s">
        <v>181</v>
      </c>
      <c r="F57" s="76" t="s">
        <v>291</v>
      </c>
      <c r="G57" s="75">
        <v>200</v>
      </c>
      <c r="H57" s="75">
        <v>200</v>
      </c>
      <c r="I57" s="36"/>
      <c r="J57" s="141" t="s">
        <v>292</v>
      </c>
      <c r="K57" s="142" t="s">
        <v>293</v>
      </c>
      <c r="L57" s="84" t="s">
        <v>46</v>
      </c>
      <c r="M57" s="67" t="s">
        <v>93</v>
      </c>
      <c r="N57" s="33"/>
      <c r="O57" s="34"/>
      <c r="P57" s="34"/>
      <c r="Q57" s="34"/>
      <c r="R57" s="34"/>
      <c r="S57" s="34"/>
      <c r="T57" s="155">
        <v>45444</v>
      </c>
      <c r="U57" s="34"/>
    </row>
    <row r="58" s="1" customFormat="1" ht="42.95" customHeight="1" spans="1:21">
      <c r="A58" s="55" t="s">
        <v>294</v>
      </c>
      <c r="B58" s="56"/>
      <c r="C58" s="55"/>
      <c r="D58" s="55"/>
      <c r="E58" s="55"/>
      <c r="F58" s="55"/>
      <c r="G58" s="57">
        <f>SUM(G59:G74)</f>
        <v>7495.3</v>
      </c>
      <c r="H58" s="57">
        <f>SUM(H59:H74)</f>
        <v>5381.68</v>
      </c>
      <c r="I58" s="103"/>
      <c r="J58" s="101"/>
      <c r="K58" s="101"/>
      <c r="L58" s="35"/>
      <c r="M58" s="35"/>
      <c r="N58" s="35"/>
      <c r="O58" s="35"/>
      <c r="P58" s="35"/>
      <c r="Q58" s="35"/>
      <c r="R58" s="35"/>
      <c r="S58" s="35"/>
      <c r="T58" s="152"/>
      <c r="U58" s="33"/>
    </row>
    <row r="59" s="6" customFormat="1" ht="162" customHeight="1" spans="1:21">
      <c r="A59" s="58">
        <v>1</v>
      </c>
      <c r="B59" s="35" t="s">
        <v>295</v>
      </c>
      <c r="C59" s="35" t="s">
        <v>31</v>
      </c>
      <c r="D59" s="35" t="s">
        <v>208</v>
      </c>
      <c r="E59" s="35" t="s">
        <v>33</v>
      </c>
      <c r="F59" s="89" t="s">
        <v>296</v>
      </c>
      <c r="G59" s="37">
        <v>1022.5</v>
      </c>
      <c r="H59" s="37">
        <v>735</v>
      </c>
      <c r="I59" s="106" t="s">
        <v>297</v>
      </c>
      <c r="J59" s="106" t="s">
        <v>298</v>
      </c>
      <c r="K59" s="106" t="s">
        <v>299</v>
      </c>
      <c r="L59" s="35" t="s">
        <v>46</v>
      </c>
      <c r="M59" s="35" t="s">
        <v>213</v>
      </c>
      <c r="N59" s="35"/>
      <c r="O59" s="35">
        <v>1</v>
      </c>
      <c r="P59" s="34">
        <v>0.0003</v>
      </c>
      <c r="Q59" s="34">
        <v>0.004</v>
      </c>
      <c r="R59" s="34">
        <v>0.0011</v>
      </c>
      <c r="S59" s="34">
        <v>0.0126</v>
      </c>
      <c r="T59" s="152">
        <v>45231</v>
      </c>
      <c r="U59" s="34"/>
    </row>
    <row r="60" s="2" customFormat="1" ht="171" customHeight="1" spans="1:40">
      <c r="A60" s="80">
        <v>2</v>
      </c>
      <c r="B60" s="35" t="s">
        <v>300</v>
      </c>
      <c r="C60" s="35" t="s">
        <v>31</v>
      </c>
      <c r="D60" s="35" t="s">
        <v>197</v>
      </c>
      <c r="E60" s="35" t="s">
        <v>33</v>
      </c>
      <c r="F60" s="81" t="s">
        <v>301</v>
      </c>
      <c r="G60" s="37">
        <v>625</v>
      </c>
      <c r="H60" s="37">
        <v>500</v>
      </c>
      <c r="I60" s="103" t="s">
        <v>302</v>
      </c>
      <c r="J60" s="129" t="s">
        <v>303</v>
      </c>
      <c r="K60" s="129" t="s">
        <v>304</v>
      </c>
      <c r="L60" s="35" t="s">
        <v>46</v>
      </c>
      <c r="M60" s="35" t="s">
        <v>93</v>
      </c>
      <c r="N60" s="35"/>
      <c r="O60" s="35" t="s">
        <v>48</v>
      </c>
      <c r="P60" s="35">
        <v>0.001</v>
      </c>
      <c r="Q60" s="35" t="s">
        <v>305</v>
      </c>
      <c r="R60" s="35" t="s">
        <v>306</v>
      </c>
      <c r="S60" s="35" t="s">
        <v>307</v>
      </c>
      <c r="T60" s="152">
        <v>45231</v>
      </c>
      <c r="U60" s="34"/>
      <c r="V60" s="7"/>
      <c r="W60" s="7"/>
      <c r="X60" s="7"/>
      <c r="Y60" s="7"/>
      <c r="Z60" s="7"/>
      <c r="AA60" s="7"/>
      <c r="AB60" s="7"/>
      <c r="AC60" s="7"/>
      <c r="AD60" s="7"/>
      <c r="AE60" s="7"/>
      <c r="AF60" s="7"/>
      <c r="AG60" s="7"/>
      <c r="AH60" s="7"/>
      <c r="AI60" s="7"/>
      <c r="AJ60" s="7"/>
      <c r="AK60" s="7"/>
      <c r="AL60" s="7"/>
      <c r="AM60" s="7"/>
      <c r="AN60" s="7"/>
    </row>
    <row r="61" s="7" customFormat="1" ht="155.1" customHeight="1" spans="1:21">
      <c r="A61" s="58">
        <v>3</v>
      </c>
      <c r="B61" s="35" t="s">
        <v>308</v>
      </c>
      <c r="C61" s="35" t="s">
        <v>31</v>
      </c>
      <c r="D61" s="35" t="s">
        <v>89</v>
      </c>
      <c r="E61" s="35" t="s">
        <v>33</v>
      </c>
      <c r="F61" s="90" t="s">
        <v>309</v>
      </c>
      <c r="G61" s="37">
        <v>418</v>
      </c>
      <c r="H61" s="37">
        <v>335</v>
      </c>
      <c r="I61" s="103" t="s">
        <v>310</v>
      </c>
      <c r="J61" s="37" t="s">
        <v>311</v>
      </c>
      <c r="K61" s="143" t="s">
        <v>312</v>
      </c>
      <c r="L61" s="35" t="s">
        <v>313</v>
      </c>
      <c r="M61" s="35" t="s">
        <v>93</v>
      </c>
      <c r="N61" s="101"/>
      <c r="O61" s="35" t="s">
        <v>48</v>
      </c>
      <c r="P61" s="35">
        <v>0.001</v>
      </c>
      <c r="Q61" s="35" t="s">
        <v>314</v>
      </c>
      <c r="R61" s="35" t="s">
        <v>306</v>
      </c>
      <c r="S61" s="35" t="s">
        <v>315</v>
      </c>
      <c r="T61" s="152">
        <v>45232</v>
      </c>
      <c r="U61" s="35"/>
    </row>
    <row r="62" s="6" customFormat="1" ht="291" customHeight="1" spans="1:21">
      <c r="A62" s="80">
        <v>4</v>
      </c>
      <c r="B62" s="35" t="s">
        <v>316</v>
      </c>
      <c r="C62" s="34" t="s">
        <v>31</v>
      </c>
      <c r="D62" s="34" t="s">
        <v>126</v>
      </c>
      <c r="E62" s="35" t="s">
        <v>33</v>
      </c>
      <c r="F62" s="91" t="s">
        <v>317</v>
      </c>
      <c r="G62" s="37">
        <v>450</v>
      </c>
      <c r="H62" s="37">
        <v>300</v>
      </c>
      <c r="I62" s="101" t="s">
        <v>318</v>
      </c>
      <c r="J62" s="129" t="s">
        <v>319</v>
      </c>
      <c r="K62" s="36" t="s">
        <v>320</v>
      </c>
      <c r="L62" s="34" t="s">
        <v>46</v>
      </c>
      <c r="M62" s="35" t="s">
        <v>47</v>
      </c>
      <c r="N62" s="111"/>
      <c r="O62" s="34">
        <v>1</v>
      </c>
      <c r="P62" s="34"/>
      <c r="Q62" s="151">
        <v>0.001</v>
      </c>
      <c r="R62" s="151"/>
      <c r="S62" s="151">
        <v>0.002</v>
      </c>
      <c r="T62" s="152">
        <v>45231</v>
      </c>
      <c r="U62" s="34"/>
    </row>
    <row r="63" s="6" customFormat="1" ht="147" customHeight="1" spans="1:21">
      <c r="A63" s="59">
        <v>5</v>
      </c>
      <c r="B63" s="59" t="s">
        <v>321</v>
      </c>
      <c r="C63" s="59" t="s">
        <v>31</v>
      </c>
      <c r="D63" s="59" t="s">
        <v>322</v>
      </c>
      <c r="E63" s="59">
        <v>2024</v>
      </c>
      <c r="F63" s="92" t="s">
        <v>323</v>
      </c>
      <c r="G63" s="43">
        <v>826</v>
      </c>
      <c r="H63" s="43">
        <v>660</v>
      </c>
      <c r="I63" s="144" t="s">
        <v>324</v>
      </c>
      <c r="J63" s="60" t="s">
        <v>325</v>
      </c>
      <c r="K63" s="60" t="s">
        <v>326</v>
      </c>
      <c r="L63" s="59" t="s">
        <v>327</v>
      </c>
      <c r="M63" s="59" t="s">
        <v>328</v>
      </c>
      <c r="N63" s="111"/>
      <c r="O63" s="41" t="s">
        <v>329</v>
      </c>
      <c r="P63" s="59"/>
      <c r="Q63" s="59">
        <v>0.05</v>
      </c>
      <c r="R63" s="59"/>
      <c r="S63" s="59">
        <v>0.12</v>
      </c>
      <c r="T63" s="153">
        <v>45231</v>
      </c>
      <c r="U63" s="34"/>
    </row>
    <row r="64" s="8" customFormat="1" ht="114.95" customHeight="1" spans="1:21">
      <c r="A64" s="59">
        <v>6</v>
      </c>
      <c r="B64" s="49" t="s">
        <v>330</v>
      </c>
      <c r="C64" s="49" t="s">
        <v>31</v>
      </c>
      <c r="D64" s="49" t="s">
        <v>331</v>
      </c>
      <c r="E64" s="49">
        <v>2024</v>
      </c>
      <c r="F64" s="46" t="s">
        <v>332</v>
      </c>
      <c r="G64" s="43">
        <v>613.98</v>
      </c>
      <c r="H64" s="43">
        <v>490</v>
      </c>
      <c r="I64" s="144" t="s">
        <v>333</v>
      </c>
      <c r="J64" s="116" t="s">
        <v>334</v>
      </c>
      <c r="K64" s="116" t="s">
        <v>326</v>
      </c>
      <c r="L64" s="49" t="s">
        <v>335</v>
      </c>
      <c r="M64" s="49" t="s">
        <v>78</v>
      </c>
      <c r="N64" s="41"/>
      <c r="O64" s="41" t="s">
        <v>336</v>
      </c>
      <c r="P64" s="59">
        <v>0.0216</v>
      </c>
      <c r="Q64" s="59">
        <v>0.2678</v>
      </c>
      <c r="R64" s="59">
        <v>0.0572</v>
      </c>
      <c r="S64" s="59">
        <v>0.07097</v>
      </c>
      <c r="T64" s="153">
        <v>45231</v>
      </c>
      <c r="U64" s="59"/>
    </row>
    <row r="65" s="8" customFormat="1" ht="114.95" customHeight="1" spans="1:21">
      <c r="A65" s="59">
        <v>7</v>
      </c>
      <c r="B65" s="49" t="s">
        <v>337</v>
      </c>
      <c r="C65" s="49" t="s">
        <v>31</v>
      </c>
      <c r="D65" s="49" t="s">
        <v>338</v>
      </c>
      <c r="E65" s="49">
        <v>2024</v>
      </c>
      <c r="F65" s="91" t="s">
        <v>339</v>
      </c>
      <c r="G65" s="43">
        <v>703.14</v>
      </c>
      <c r="H65" s="43">
        <v>562</v>
      </c>
      <c r="I65" s="144" t="s">
        <v>340</v>
      </c>
      <c r="J65" s="116" t="s">
        <v>341</v>
      </c>
      <c r="K65" s="116" t="s">
        <v>342</v>
      </c>
      <c r="L65" s="49" t="s">
        <v>335</v>
      </c>
      <c r="M65" s="50" t="s">
        <v>87</v>
      </c>
      <c r="N65" s="41"/>
      <c r="O65" s="41" t="s">
        <v>343</v>
      </c>
      <c r="P65" s="59"/>
      <c r="Q65" s="59">
        <v>0.035</v>
      </c>
      <c r="R65" s="59"/>
      <c r="S65" s="59">
        <v>0.093</v>
      </c>
      <c r="T65" s="153">
        <v>45231</v>
      </c>
      <c r="U65" s="59"/>
    </row>
    <row r="66" s="3" customFormat="1" ht="156" customHeight="1" spans="1:21">
      <c r="A66" s="80">
        <v>8</v>
      </c>
      <c r="B66" s="59" t="s">
        <v>344</v>
      </c>
      <c r="C66" s="59" t="s">
        <v>31</v>
      </c>
      <c r="D66" s="34" t="s">
        <v>126</v>
      </c>
      <c r="E66" s="35" t="s">
        <v>33</v>
      </c>
      <c r="F66" s="138" t="s">
        <v>345</v>
      </c>
      <c r="G66" s="43">
        <v>995</v>
      </c>
      <c r="H66" s="43">
        <v>298</v>
      </c>
      <c r="I66" s="105" t="s">
        <v>35</v>
      </c>
      <c r="J66" s="60" t="s">
        <v>346</v>
      </c>
      <c r="K66" s="60" t="s">
        <v>320</v>
      </c>
      <c r="L66" s="34" t="s">
        <v>46</v>
      </c>
      <c r="M66" s="59" t="s">
        <v>347</v>
      </c>
      <c r="N66" s="41"/>
      <c r="O66" s="59">
        <v>1</v>
      </c>
      <c r="P66" s="59"/>
      <c r="Q66" s="114">
        <v>0.0002</v>
      </c>
      <c r="R66" s="114"/>
      <c r="S66" s="114">
        <v>0.0002</v>
      </c>
      <c r="T66" s="152">
        <v>45231</v>
      </c>
      <c r="U66" s="43"/>
    </row>
    <row r="67" s="4" customFormat="1" ht="159.95" customHeight="1" spans="1:21">
      <c r="A67" s="58">
        <v>9</v>
      </c>
      <c r="B67" s="34" t="s">
        <v>348</v>
      </c>
      <c r="C67" s="34" t="s">
        <v>31</v>
      </c>
      <c r="D67" s="34" t="s">
        <v>126</v>
      </c>
      <c r="E67" s="35" t="s">
        <v>33</v>
      </c>
      <c r="F67" s="70" t="s">
        <v>349</v>
      </c>
      <c r="G67" s="37">
        <v>480</v>
      </c>
      <c r="H67" s="43">
        <v>140</v>
      </c>
      <c r="I67" s="101" t="s">
        <v>350</v>
      </c>
      <c r="J67" s="129" t="s">
        <v>351</v>
      </c>
      <c r="K67" s="36" t="s">
        <v>352</v>
      </c>
      <c r="L67" s="34" t="s">
        <v>46</v>
      </c>
      <c r="M67" s="34" t="s">
        <v>347</v>
      </c>
      <c r="N67" s="111"/>
      <c r="O67" s="34">
        <v>1</v>
      </c>
      <c r="P67" s="34"/>
      <c r="Q67" s="151">
        <v>0.001</v>
      </c>
      <c r="R67" s="151"/>
      <c r="S67" s="151">
        <v>0.002</v>
      </c>
      <c r="T67" s="152">
        <v>45231</v>
      </c>
      <c r="U67" s="33"/>
    </row>
    <row r="68" s="4" customFormat="1" ht="159.95" customHeight="1" spans="1:21">
      <c r="A68" s="80">
        <v>10</v>
      </c>
      <c r="B68" s="48" t="s">
        <v>353</v>
      </c>
      <c r="C68" s="48" t="s">
        <v>31</v>
      </c>
      <c r="D68" s="48" t="s">
        <v>354</v>
      </c>
      <c r="E68" s="124" t="s">
        <v>355</v>
      </c>
      <c r="F68" s="87" t="s">
        <v>356</v>
      </c>
      <c r="G68" s="54">
        <v>150</v>
      </c>
      <c r="H68" s="54">
        <v>150</v>
      </c>
      <c r="I68" s="101"/>
      <c r="J68" s="87" t="s">
        <v>357</v>
      </c>
      <c r="K68" s="176" t="s">
        <v>358</v>
      </c>
      <c r="L68" s="48" t="s">
        <v>46</v>
      </c>
      <c r="M68" s="48" t="s">
        <v>71</v>
      </c>
      <c r="N68" s="111"/>
      <c r="O68" s="34"/>
      <c r="P68" s="34"/>
      <c r="Q68" s="151"/>
      <c r="R68" s="151"/>
      <c r="S68" s="151"/>
      <c r="T68" s="155">
        <v>45444</v>
      </c>
      <c r="U68" s="33"/>
    </row>
    <row r="69" s="4" customFormat="1" ht="159.95" customHeight="1" spans="1:21">
      <c r="A69" s="58">
        <v>11</v>
      </c>
      <c r="B69" s="49" t="s">
        <v>359</v>
      </c>
      <c r="C69" s="49" t="s">
        <v>31</v>
      </c>
      <c r="D69" s="49" t="s">
        <v>360</v>
      </c>
      <c r="E69" s="78" t="s">
        <v>181</v>
      </c>
      <c r="F69" s="157" t="s">
        <v>361</v>
      </c>
      <c r="G69" s="75">
        <v>120</v>
      </c>
      <c r="H69" s="75">
        <v>120</v>
      </c>
      <c r="I69" s="101"/>
      <c r="J69" s="87" t="s">
        <v>362</v>
      </c>
      <c r="K69" s="116" t="s">
        <v>363</v>
      </c>
      <c r="L69" s="124" t="s">
        <v>46</v>
      </c>
      <c r="M69" s="124" t="s">
        <v>190</v>
      </c>
      <c r="N69" s="111"/>
      <c r="O69" s="34"/>
      <c r="P69" s="34"/>
      <c r="Q69" s="151"/>
      <c r="R69" s="151"/>
      <c r="S69" s="151"/>
      <c r="T69" s="155">
        <v>45444</v>
      </c>
      <c r="U69" s="33"/>
    </row>
    <row r="70" s="4" customFormat="1" ht="159.95" customHeight="1" spans="1:21">
      <c r="A70" s="158">
        <v>12</v>
      </c>
      <c r="B70" s="49" t="s">
        <v>364</v>
      </c>
      <c r="C70" s="49" t="s">
        <v>31</v>
      </c>
      <c r="D70" s="49" t="s">
        <v>365</v>
      </c>
      <c r="E70" s="78" t="s">
        <v>154</v>
      </c>
      <c r="F70" s="157" t="s">
        <v>361</v>
      </c>
      <c r="G70" s="75">
        <v>120</v>
      </c>
      <c r="H70" s="75">
        <v>120</v>
      </c>
      <c r="I70" s="101"/>
      <c r="J70" s="87" t="s">
        <v>362</v>
      </c>
      <c r="K70" s="116" t="s">
        <v>363</v>
      </c>
      <c r="L70" s="124" t="s">
        <v>46</v>
      </c>
      <c r="M70" s="124" t="s">
        <v>190</v>
      </c>
      <c r="N70" s="111"/>
      <c r="O70" s="34"/>
      <c r="P70" s="34"/>
      <c r="Q70" s="151"/>
      <c r="R70" s="151"/>
      <c r="S70" s="151"/>
      <c r="T70" s="199">
        <v>45232</v>
      </c>
      <c r="U70" s="33"/>
    </row>
    <row r="71" s="4" customFormat="1" ht="159.95" customHeight="1" spans="1:21">
      <c r="A71" s="158">
        <v>13</v>
      </c>
      <c r="B71" s="49" t="s">
        <v>366</v>
      </c>
      <c r="C71" s="49" t="s">
        <v>31</v>
      </c>
      <c r="D71" s="49" t="s">
        <v>186</v>
      </c>
      <c r="E71" s="78" t="s">
        <v>154</v>
      </c>
      <c r="F71" s="157" t="s">
        <v>361</v>
      </c>
      <c r="G71" s="75">
        <v>120</v>
      </c>
      <c r="H71" s="75">
        <v>120</v>
      </c>
      <c r="I71" s="101"/>
      <c r="J71" s="87" t="s">
        <v>362</v>
      </c>
      <c r="K71" s="116" t="s">
        <v>363</v>
      </c>
      <c r="L71" s="124" t="s">
        <v>46</v>
      </c>
      <c r="M71" s="124" t="s">
        <v>190</v>
      </c>
      <c r="N71" s="111"/>
      <c r="O71" s="34"/>
      <c r="P71" s="34"/>
      <c r="Q71" s="151"/>
      <c r="R71" s="151"/>
      <c r="S71" s="151"/>
      <c r="T71" s="199">
        <v>45232</v>
      </c>
      <c r="U71" s="33"/>
    </row>
    <row r="72" s="4" customFormat="1" ht="159.95" customHeight="1" spans="1:21">
      <c r="A72" s="158">
        <v>14</v>
      </c>
      <c r="B72" s="49" t="s">
        <v>367</v>
      </c>
      <c r="C72" s="49" t="s">
        <v>31</v>
      </c>
      <c r="D72" s="49" t="s">
        <v>280</v>
      </c>
      <c r="E72" s="78" t="s">
        <v>154</v>
      </c>
      <c r="F72" s="157" t="s">
        <v>361</v>
      </c>
      <c r="G72" s="75">
        <v>120</v>
      </c>
      <c r="H72" s="75">
        <v>120</v>
      </c>
      <c r="I72" s="101"/>
      <c r="J72" s="87" t="s">
        <v>362</v>
      </c>
      <c r="K72" s="116" t="s">
        <v>363</v>
      </c>
      <c r="L72" s="124" t="s">
        <v>46</v>
      </c>
      <c r="M72" s="124" t="s">
        <v>190</v>
      </c>
      <c r="N72" s="111"/>
      <c r="O72" s="34"/>
      <c r="P72" s="34"/>
      <c r="Q72" s="151"/>
      <c r="R72" s="151"/>
      <c r="S72" s="151"/>
      <c r="T72" s="199">
        <v>45232</v>
      </c>
      <c r="U72" s="33"/>
    </row>
    <row r="73" s="4" customFormat="1" ht="159.95" customHeight="1" spans="1:21">
      <c r="A73" s="80">
        <v>15</v>
      </c>
      <c r="B73" s="49" t="s">
        <v>368</v>
      </c>
      <c r="C73" s="88" t="s">
        <v>31</v>
      </c>
      <c r="D73" s="49" t="s">
        <v>369</v>
      </c>
      <c r="E73" s="78" t="s">
        <v>181</v>
      </c>
      <c r="F73" s="159" t="s">
        <v>370</v>
      </c>
      <c r="G73" s="75">
        <v>231.59</v>
      </c>
      <c r="H73" s="75">
        <v>231.59</v>
      </c>
      <c r="I73" s="101"/>
      <c r="J73" s="72" t="s">
        <v>371</v>
      </c>
      <c r="K73" s="177" t="s">
        <v>372</v>
      </c>
      <c r="L73" s="124" t="s">
        <v>46</v>
      </c>
      <c r="M73" s="49" t="s">
        <v>71</v>
      </c>
      <c r="N73" s="111"/>
      <c r="O73" s="34"/>
      <c r="P73" s="34"/>
      <c r="Q73" s="151"/>
      <c r="R73" s="151"/>
      <c r="S73" s="151"/>
      <c r="T73" s="155">
        <v>45444</v>
      </c>
      <c r="U73" s="33"/>
    </row>
    <row r="74" s="4" customFormat="1" ht="159.95" customHeight="1" spans="1:21">
      <c r="A74" s="80">
        <v>16</v>
      </c>
      <c r="B74" s="49" t="s">
        <v>337</v>
      </c>
      <c r="C74" s="49" t="s">
        <v>31</v>
      </c>
      <c r="D74" s="49" t="s">
        <v>373</v>
      </c>
      <c r="E74" s="49" t="s">
        <v>181</v>
      </c>
      <c r="F74" s="51" t="s">
        <v>374</v>
      </c>
      <c r="G74" s="75">
        <v>500.09</v>
      </c>
      <c r="H74" s="75">
        <v>500.09</v>
      </c>
      <c r="I74" s="101"/>
      <c r="J74" s="116" t="s">
        <v>375</v>
      </c>
      <c r="K74" s="116" t="s">
        <v>376</v>
      </c>
      <c r="L74" s="49" t="s">
        <v>59</v>
      </c>
      <c r="M74" s="49" t="s">
        <v>87</v>
      </c>
      <c r="N74" s="111"/>
      <c r="O74" s="34"/>
      <c r="P74" s="34"/>
      <c r="Q74" s="151"/>
      <c r="R74" s="151"/>
      <c r="S74" s="151"/>
      <c r="T74" s="155">
        <v>45444</v>
      </c>
      <c r="U74" s="33"/>
    </row>
    <row r="75" s="1" customFormat="1" ht="47.1" customHeight="1" spans="1:21">
      <c r="A75" s="55" t="s">
        <v>377</v>
      </c>
      <c r="B75" s="56"/>
      <c r="C75" s="55"/>
      <c r="D75" s="55"/>
      <c r="E75" s="55"/>
      <c r="F75" s="55"/>
      <c r="G75" s="57">
        <f>SUM(G76:G78)</f>
        <v>1410</v>
      </c>
      <c r="H75" s="57">
        <f>SUM(H76:H78)</f>
        <v>1060</v>
      </c>
      <c r="I75" s="134"/>
      <c r="J75" s="129"/>
      <c r="K75" s="129"/>
      <c r="L75" s="34"/>
      <c r="M75" s="34"/>
      <c r="N75" s="111"/>
      <c r="O75" s="34"/>
      <c r="P75" s="34"/>
      <c r="Q75" s="34"/>
      <c r="R75" s="34"/>
      <c r="S75" s="34"/>
      <c r="T75" s="152"/>
      <c r="U75" s="34"/>
    </row>
    <row r="76" s="9" customFormat="1" ht="197.1" customHeight="1" spans="1:21">
      <c r="A76" s="80">
        <v>1</v>
      </c>
      <c r="B76" s="104" t="s">
        <v>378</v>
      </c>
      <c r="C76" s="147" t="s">
        <v>31</v>
      </c>
      <c r="D76" s="147" t="s">
        <v>379</v>
      </c>
      <c r="E76" s="147">
        <v>2024</v>
      </c>
      <c r="F76" s="104" t="s">
        <v>380</v>
      </c>
      <c r="G76" s="160">
        <v>300</v>
      </c>
      <c r="H76" s="160">
        <v>200</v>
      </c>
      <c r="I76" s="178" t="s">
        <v>381</v>
      </c>
      <c r="J76" s="179" t="s">
        <v>382</v>
      </c>
      <c r="K76" s="180" t="s">
        <v>383</v>
      </c>
      <c r="L76" s="34" t="s">
        <v>384</v>
      </c>
      <c r="M76" s="35" t="s">
        <v>47</v>
      </c>
      <c r="N76" s="181"/>
      <c r="O76" s="147">
        <v>1</v>
      </c>
      <c r="P76" s="182">
        <v>0.001</v>
      </c>
      <c r="Q76" s="182"/>
      <c r="R76" s="182">
        <v>0.002</v>
      </c>
      <c r="S76" s="147"/>
      <c r="T76" s="199">
        <v>45232</v>
      </c>
      <c r="U76" s="147"/>
    </row>
    <row r="77" s="7" customFormat="1" ht="207" customHeight="1" spans="1:21">
      <c r="A77" s="80">
        <v>2</v>
      </c>
      <c r="B77" s="147" t="s">
        <v>385</v>
      </c>
      <c r="C77" s="147" t="s">
        <v>31</v>
      </c>
      <c r="D77" s="147" t="s">
        <v>386</v>
      </c>
      <c r="E77" s="35" t="s">
        <v>33</v>
      </c>
      <c r="F77" s="104" t="s">
        <v>387</v>
      </c>
      <c r="G77" s="160">
        <v>260</v>
      </c>
      <c r="H77" s="160">
        <v>180</v>
      </c>
      <c r="I77" s="178" t="s">
        <v>388</v>
      </c>
      <c r="J77" s="104" t="s">
        <v>389</v>
      </c>
      <c r="K77" s="183" t="s">
        <v>390</v>
      </c>
      <c r="L77" s="34" t="s">
        <v>384</v>
      </c>
      <c r="M77" s="147" t="s">
        <v>71</v>
      </c>
      <c r="N77" s="80"/>
      <c r="O77" s="147">
        <v>1</v>
      </c>
      <c r="P77" s="147">
        <v>0.0031</v>
      </c>
      <c r="Q77" s="147">
        <v>0.0026</v>
      </c>
      <c r="R77" s="147">
        <v>0.0092</v>
      </c>
      <c r="S77" s="147">
        <v>0.0094</v>
      </c>
      <c r="T77" s="199">
        <v>45232</v>
      </c>
      <c r="U77" s="147"/>
    </row>
    <row r="78" s="10" customFormat="1" ht="161.1" customHeight="1" spans="1:21">
      <c r="A78" s="33">
        <v>3</v>
      </c>
      <c r="B78" s="147" t="s">
        <v>391</v>
      </c>
      <c r="C78" s="80" t="s">
        <v>31</v>
      </c>
      <c r="D78" s="147" t="s">
        <v>392</v>
      </c>
      <c r="E78" s="94" t="s">
        <v>33</v>
      </c>
      <c r="F78" s="161" t="s">
        <v>393</v>
      </c>
      <c r="G78" s="160">
        <v>850</v>
      </c>
      <c r="H78" s="160">
        <v>680</v>
      </c>
      <c r="I78" s="104" t="s">
        <v>394</v>
      </c>
      <c r="J78" s="104" t="s">
        <v>395</v>
      </c>
      <c r="K78" s="104" t="s">
        <v>396</v>
      </c>
      <c r="L78" s="34" t="s">
        <v>384</v>
      </c>
      <c r="M78" s="34" t="s">
        <v>78</v>
      </c>
      <c r="N78" s="35"/>
      <c r="O78" s="34">
        <v>1</v>
      </c>
      <c r="P78" s="151">
        <v>0.001</v>
      </c>
      <c r="Q78" s="34"/>
      <c r="R78" s="151">
        <v>0.002</v>
      </c>
      <c r="S78" s="34"/>
      <c r="T78" s="152">
        <v>45231</v>
      </c>
      <c r="U78" s="34"/>
    </row>
    <row r="79" s="1" customFormat="1" ht="42.95" customHeight="1" spans="1:21">
      <c r="A79" s="55" t="s">
        <v>397</v>
      </c>
      <c r="B79" s="56"/>
      <c r="C79" s="55"/>
      <c r="D79" s="55"/>
      <c r="E79" s="55"/>
      <c r="F79" s="55"/>
      <c r="G79" s="57">
        <f>SUM(G80)</f>
        <v>140</v>
      </c>
      <c r="H79" s="57">
        <f>SUM(H80)</f>
        <v>140</v>
      </c>
      <c r="I79" s="134"/>
      <c r="J79" s="129"/>
      <c r="K79" s="129"/>
      <c r="L79" s="34"/>
      <c r="M79" s="34"/>
      <c r="N79" s="111"/>
      <c r="O79" s="34"/>
      <c r="P79" s="34"/>
      <c r="Q79" s="34"/>
      <c r="R79" s="34"/>
      <c r="S79" s="34"/>
      <c r="T79" s="152"/>
      <c r="U79" s="34"/>
    </row>
    <row r="80" s="2" customFormat="1" ht="98.1" customHeight="1" spans="1:40">
      <c r="A80" s="33">
        <v>1</v>
      </c>
      <c r="B80" s="34" t="s">
        <v>398</v>
      </c>
      <c r="C80" s="34" t="s">
        <v>31</v>
      </c>
      <c r="D80" s="34" t="s">
        <v>113</v>
      </c>
      <c r="E80" s="35" t="s">
        <v>33</v>
      </c>
      <c r="F80" s="36" t="s">
        <v>399</v>
      </c>
      <c r="G80" s="37">
        <v>140</v>
      </c>
      <c r="H80" s="37">
        <v>140</v>
      </c>
      <c r="I80" s="184"/>
      <c r="J80" s="129"/>
      <c r="K80" s="129"/>
      <c r="L80" s="37"/>
      <c r="M80" s="37"/>
      <c r="N80" s="102"/>
      <c r="O80" s="185">
        <v>71</v>
      </c>
      <c r="P80" s="59">
        <v>0.06</v>
      </c>
      <c r="Q80" s="200"/>
      <c r="R80" s="201">
        <v>0.06</v>
      </c>
      <c r="S80" s="201"/>
      <c r="T80" s="153">
        <v>45231</v>
      </c>
      <c r="U80" s="34"/>
      <c r="V80" s="7"/>
      <c r="W80" s="7"/>
      <c r="X80" s="7"/>
      <c r="Y80" s="7"/>
      <c r="Z80" s="7"/>
      <c r="AA80" s="7"/>
      <c r="AB80" s="7"/>
      <c r="AC80" s="7"/>
      <c r="AD80" s="7"/>
      <c r="AE80" s="7"/>
      <c r="AF80" s="7"/>
      <c r="AG80" s="7"/>
      <c r="AH80" s="7"/>
      <c r="AI80" s="7"/>
      <c r="AJ80" s="7"/>
      <c r="AK80" s="7"/>
      <c r="AL80" s="7"/>
      <c r="AM80" s="7"/>
      <c r="AN80" s="7"/>
    </row>
    <row r="81" s="1" customFormat="1" ht="39.95" customHeight="1" spans="1:21">
      <c r="A81" s="55" t="s">
        <v>400</v>
      </c>
      <c r="B81" s="56"/>
      <c r="C81" s="55"/>
      <c r="D81" s="55"/>
      <c r="E81" s="55"/>
      <c r="F81" s="55"/>
      <c r="G81" s="57">
        <f>G82+G89</f>
        <v>7262</v>
      </c>
      <c r="H81" s="57">
        <f>H82+H89</f>
        <v>5091</v>
      </c>
      <c r="I81" s="134"/>
      <c r="J81" s="129"/>
      <c r="K81" s="129"/>
      <c r="L81" s="34"/>
      <c r="M81" s="34"/>
      <c r="N81" s="111"/>
      <c r="O81" s="34"/>
      <c r="P81" s="34"/>
      <c r="Q81" s="34"/>
      <c r="R81" s="34"/>
      <c r="S81" s="34"/>
      <c r="T81" s="152"/>
      <c r="U81" s="34"/>
    </row>
    <row r="82" ht="39" customHeight="1" spans="1:21">
      <c r="A82" s="55" t="s">
        <v>401</v>
      </c>
      <c r="B82" s="56"/>
      <c r="C82" s="55"/>
      <c r="D82" s="55"/>
      <c r="E82" s="55"/>
      <c r="F82" s="55"/>
      <c r="G82" s="57">
        <f>SUM(G83:G88)</f>
        <v>1526</v>
      </c>
      <c r="H82" s="57">
        <f>SUM(H83:H88)</f>
        <v>1056</v>
      </c>
      <c r="I82" s="134"/>
      <c r="J82" s="129"/>
      <c r="K82" s="129"/>
      <c r="L82" s="34"/>
      <c r="M82" s="34"/>
      <c r="N82" s="111"/>
      <c r="O82" s="34"/>
      <c r="P82" s="34"/>
      <c r="Q82" s="34"/>
      <c r="R82" s="34"/>
      <c r="S82" s="34"/>
      <c r="T82" s="152"/>
      <c r="U82" s="34"/>
    </row>
    <row r="83" s="11" customFormat="1" ht="210.95" customHeight="1" spans="1:40">
      <c r="A83" s="34">
        <v>1</v>
      </c>
      <c r="B83" s="34" t="s">
        <v>402</v>
      </c>
      <c r="C83" s="34" t="s">
        <v>31</v>
      </c>
      <c r="D83" s="34" t="s">
        <v>113</v>
      </c>
      <c r="E83" s="35" t="s">
        <v>33</v>
      </c>
      <c r="F83" s="89" t="s">
        <v>403</v>
      </c>
      <c r="G83" s="37">
        <v>196</v>
      </c>
      <c r="H83" s="37">
        <v>196</v>
      </c>
      <c r="I83" s="186" t="s">
        <v>404</v>
      </c>
      <c r="J83" s="36" t="s">
        <v>405</v>
      </c>
      <c r="K83" s="36" t="s">
        <v>406</v>
      </c>
      <c r="L83" s="35" t="s">
        <v>46</v>
      </c>
      <c r="M83" s="35" t="s">
        <v>46</v>
      </c>
      <c r="N83" s="187"/>
      <c r="O83" s="33">
        <v>63</v>
      </c>
      <c r="P83" s="33"/>
      <c r="Q83" s="202">
        <v>2.12</v>
      </c>
      <c r="R83" s="202"/>
      <c r="S83" s="202">
        <v>5.6</v>
      </c>
      <c r="T83" s="152">
        <v>45231</v>
      </c>
      <c r="U83" s="33"/>
      <c r="V83" s="203"/>
      <c r="W83" s="204"/>
      <c r="X83" s="204"/>
      <c r="Y83" s="204"/>
      <c r="Z83" s="204"/>
      <c r="AA83" s="204"/>
      <c r="AB83" s="204"/>
      <c r="AC83" s="204"/>
      <c r="AD83" s="204"/>
      <c r="AE83" s="204"/>
      <c r="AF83" s="204"/>
      <c r="AG83" s="204"/>
      <c r="AH83" s="204"/>
      <c r="AI83" s="204"/>
      <c r="AJ83" s="204"/>
      <c r="AK83" s="204"/>
      <c r="AL83" s="204"/>
      <c r="AM83" s="204"/>
      <c r="AN83" s="204"/>
    </row>
    <row r="84" s="6" customFormat="1" ht="195.95" customHeight="1" spans="1:21">
      <c r="A84" s="34">
        <v>2</v>
      </c>
      <c r="B84" s="94" t="s">
        <v>407</v>
      </c>
      <c r="C84" s="94" t="s">
        <v>31</v>
      </c>
      <c r="D84" s="94" t="s">
        <v>73</v>
      </c>
      <c r="E84" s="94" t="s">
        <v>33</v>
      </c>
      <c r="F84" s="162" t="s">
        <v>408</v>
      </c>
      <c r="G84" s="160">
        <v>300</v>
      </c>
      <c r="H84" s="160">
        <v>194</v>
      </c>
      <c r="I84" s="106"/>
      <c r="J84" s="106" t="s">
        <v>409</v>
      </c>
      <c r="K84" s="106" t="s">
        <v>410</v>
      </c>
      <c r="L84" s="35" t="s">
        <v>46</v>
      </c>
      <c r="M84" s="35" t="s">
        <v>78</v>
      </c>
      <c r="N84" s="35"/>
      <c r="O84" s="35">
        <v>1</v>
      </c>
      <c r="P84" s="188">
        <v>0.0007</v>
      </c>
      <c r="Q84" s="188">
        <v>0.0056</v>
      </c>
      <c r="R84" s="188">
        <v>0.0028</v>
      </c>
      <c r="S84" s="188">
        <v>0.0201</v>
      </c>
      <c r="T84" s="152">
        <v>45231</v>
      </c>
      <c r="U84" s="33"/>
    </row>
    <row r="85" s="6" customFormat="1" ht="186.95" customHeight="1" spans="1:21">
      <c r="A85" s="34">
        <v>3</v>
      </c>
      <c r="B85" s="35" t="s">
        <v>411</v>
      </c>
      <c r="C85" s="35" t="s">
        <v>31</v>
      </c>
      <c r="D85" s="35" t="s">
        <v>412</v>
      </c>
      <c r="E85" s="35" t="s">
        <v>33</v>
      </c>
      <c r="F85" s="163" t="s">
        <v>413</v>
      </c>
      <c r="G85" s="37">
        <v>270</v>
      </c>
      <c r="H85" s="37">
        <v>216</v>
      </c>
      <c r="I85" s="101"/>
      <c r="J85" s="106" t="s">
        <v>414</v>
      </c>
      <c r="K85" s="101" t="s">
        <v>415</v>
      </c>
      <c r="L85" s="35" t="s">
        <v>416</v>
      </c>
      <c r="M85" s="35" t="s">
        <v>93</v>
      </c>
      <c r="N85" s="35"/>
      <c r="O85" s="35">
        <v>1</v>
      </c>
      <c r="P85" s="188">
        <v>0.0002</v>
      </c>
      <c r="Q85" s="188">
        <v>0.0019</v>
      </c>
      <c r="R85" s="188">
        <v>0.0008</v>
      </c>
      <c r="S85" s="188">
        <v>0.095</v>
      </c>
      <c r="T85" s="152">
        <v>45231</v>
      </c>
      <c r="U85" s="33"/>
    </row>
    <row r="86" s="6" customFormat="1" ht="201.95" customHeight="1" spans="1:40">
      <c r="A86" s="33">
        <v>4</v>
      </c>
      <c r="B86" s="129" t="s">
        <v>417</v>
      </c>
      <c r="C86" s="34" t="s">
        <v>31</v>
      </c>
      <c r="D86" s="34" t="s">
        <v>418</v>
      </c>
      <c r="E86" s="35" t="s">
        <v>33</v>
      </c>
      <c r="F86" s="164" t="s">
        <v>419</v>
      </c>
      <c r="G86" s="37">
        <v>200</v>
      </c>
      <c r="H86" s="37">
        <v>90</v>
      </c>
      <c r="I86" s="134"/>
      <c r="J86" s="129" t="s">
        <v>420</v>
      </c>
      <c r="K86" s="129" t="s">
        <v>421</v>
      </c>
      <c r="L86" s="34" t="s">
        <v>46</v>
      </c>
      <c r="M86" s="34" t="s">
        <v>87</v>
      </c>
      <c r="N86" s="34"/>
      <c r="O86" s="188">
        <v>1</v>
      </c>
      <c r="P86" s="151">
        <v>0.0001</v>
      </c>
      <c r="Q86" s="151">
        <v>0.0079</v>
      </c>
      <c r="R86" s="34">
        <v>0.0002</v>
      </c>
      <c r="S86" s="151">
        <v>0.0182</v>
      </c>
      <c r="T86" s="152">
        <v>45231</v>
      </c>
      <c r="U86" s="34"/>
      <c r="V86" s="7"/>
      <c r="W86" s="7"/>
      <c r="X86" s="7"/>
      <c r="Y86" s="7"/>
      <c r="Z86" s="7"/>
      <c r="AA86" s="7"/>
      <c r="AB86" s="7"/>
      <c r="AC86" s="7"/>
      <c r="AD86" s="7"/>
      <c r="AE86" s="7"/>
      <c r="AF86" s="7"/>
      <c r="AG86" s="7"/>
      <c r="AH86" s="7"/>
      <c r="AI86" s="7"/>
      <c r="AJ86" s="7"/>
      <c r="AK86" s="7"/>
      <c r="AL86" s="7"/>
      <c r="AM86" s="7"/>
      <c r="AN86" s="7"/>
    </row>
    <row r="87" s="3" customFormat="1" ht="174.95" customHeight="1" spans="1:21">
      <c r="A87" s="33">
        <v>5</v>
      </c>
      <c r="B87" s="41" t="s">
        <v>422</v>
      </c>
      <c r="C87" s="41" t="s">
        <v>31</v>
      </c>
      <c r="D87" s="41" t="s">
        <v>423</v>
      </c>
      <c r="E87" s="41" t="s">
        <v>33</v>
      </c>
      <c r="F87" s="42" t="s">
        <v>424</v>
      </c>
      <c r="G87" s="43">
        <v>330</v>
      </c>
      <c r="H87" s="43">
        <v>260</v>
      </c>
      <c r="I87" s="105"/>
      <c r="J87" s="189" t="s">
        <v>425</v>
      </c>
      <c r="K87" s="189" t="s">
        <v>426</v>
      </c>
      <c r="L87" s="41" t="s">
        <v>416</v>
      </c>
      <c r="M87" s="41" t="s">
        <v>78</v>
      </c>
      <c r="N87" s="41"/>
      <c r="O87" s="41" t="s">
        <v>336</v>
      </c>
      <c r="P87" s="41" t="s">
        <v>427</v>
      </c>
      <c r="Q87" s="41" t="s">
        <v>428</v>
      </c>
      <c r="R87" s="41" t="s">
        <v>429</v>
      </c>
      <c r="S87" s="41" t="s">
        <v>430</v>
      </c>
      <c r="T87" s="152">
        <v>45231</v>
      </c>
      <c r="U87" s="58"/>
    </row>
    <row r="88" s="3" customFormat="1" ht="177.95" customHeight="1" spans="1:22">
      <c r="A88" s="58">
        <v>6</v>
      </c>
      <c r="B88" s="34" t="s">
        <v>431</v>
      </c>
      <c r="C88" s="34" t="s">
        <v>31</v>
      </c>
      <c r="D88" s="34" t="s">
        <v>432</v>
      </c>
      <c r="E88" s="35" t="s">
        <v>33</v>
      </c>
      <c r="F88" s="165" t="s">
        <v>433</v>
      </c>
      <c r="G88" s="43">
        <v>230</v>
      </c>
      <c r="H88" s="43">
        <v>100</v>
      </c>
      <c r="I88" s="135"/>
      <c r="J88" s="135" t="s">
        <v>434</v>
      </c>
      <c r="K88" s="135" t="s">
        <v>435</v>
      </c>
      <c r="L88" s="34" t="s">
        <v>46</v>
      </c>
      <c r="M88" s="35" t="s">
        <v>47</v>
      </c>
      <c r="N88" s="111">
        <v>0</v>
      </c>
      <c r="O88" s="34" t="s">
        <v>48</v>
      </c>
      <c r="P88" s="33">
        <v>0.0002</v>
      </c>
      <c r="Q88" s="33" t="s">
        <v>427</v>
      </c>
      <c r="R88" s="205">
        <v>0.0005</v>
      </c>
      <c r="S88" s="33">
        <v>0.0062</v>
      </c>
      <c r="T88" s="156">
        <v>45231</v>
      </c>
      <c r="U88" s="34"/>
      <c r="V88" s="8"/>
    </row>
    <row r="89" ht="42.95" customHeight="1" spans="1:21">
      <c r="A89" s="55" t="s">
        <v>436</v>
      </c>
      <c r="B89" s="56"/>
      <c r="C89" s="55"/>
      <c r="D89" s="55"/>
      <c r="E89" s="55"/>
      <c r="F89" s="55"/>
      <c r="G89" s="57">
        <f>SUM(G90:G108)</f>
        <v>5736</v>
      </c>
      <c r="H89" s="57">
        <f>SUM(H90:H108)</f>
        <v>4035</v>
      </c>
      <c r="I89" s="134"/>
      <c r="J89" s="129"/>
      <c r="K89" s="129"/>
      <c r="L89" s="34"/>
      <c r="M89" s="34"/>
      <c r="N89" s="111"/>
      <c r="O89" s="34"/>
      <c r="P89" s="34"/>
      <c r="Q89" s="34"/>
      <c r="R89" s="34"/>
      <c r="S89" s="34"/>
      <c r="T89" s="152"/>
      <c r="U89" s="34"/>
    </row>
    <row r="90" s="6" customFormat="1" ht="150" customHeight="1" spans="1:21">
      <c r="A90" s="59">
        <v>1</v>
      </c>
      <c r="B90" s="34" t="s">
        <v>437</v>
      </c>
      <c r="C90" s="34" t="s">
        <v>31</v>
      </c>
      <c r="D90" s="34" t="s">
        <v>438</v>
      </c>
      <c r="E90" s="35" t="s">
        <v>33</v>
      </c>
      <c r="F90" s="91" t="s">
        <v>439</v>
      </c>
      <c r="G90" s="37">
        <v>625</v>
      </c>
      <c r="H90" s="37">
        <v>500</v>
      </c>
      <c r="I90" s="36"/>
      <c r="J90" s="129" t="s">
        <v>440</v>
      </c>
      <c r="K90" s="104" t="s">
        <v>441</v>
      </c>
      <c r="L90" s="34" t="s">
        <v>442</v>
      </c>
      <c r="M90" s="34" t="s">
        <v>71</v>
      </c>
      <c r="N90" s="33"/>
      <c r="O90" s="34">
        <v>1</v>
      </c>
      <c r="P90" s="34">
        <v>0.0002</v>
      </c>
      <c r="Q90" s="34">
        <v>0.0031</v>
      </c>
      <c r="R90" s="34">
        <v>0.0007</v>
      </c>
      <c r="S90" s="34">
        <v>0.0127</v>
      </c>
      <c r="T90" s="152">
        <v>45232</v>
      </c>
      <c r="U90" s="34"/>
    </row>
    <row r="91" s="2" customFormat="1" ht="171" customHeight="1" spans="1:40">
      <c r="A91" s="59">
        <v>2</v>
      </c>
      <c r="B91" s="34" t="s">
        <v>443</v>
      </c>
      <c r="C91" s="34" t="s">
        <v>31</v>
      </c>
      <c r="D91" s="34" t="s">
        <v>444</v>
      </c>
      <c r="E91" s="35" t="s">
        <v>33</v>
      </c>
      <c r="F91" s="70" t="s">
        <v>445</v>
      </c>
      <c r="G91" s="160">
        <v>625</v>
      </c>
      <c r="H91" s="160">
        <v>500</v>
      </c>
      <c r="I91" s="190"/>
      <c r="J91" s="129" t="s">
        <v>446</v>
      </c>
      <c r="K91" s="129" t="s">
        <v>447</v>
      </c>
      <c r="L91" s="34" t="s">
        <v>46</v>
      </c>
      <c r="M91" s="34" t="s">
        <v>87</v>
      </c>
      <c r="N91" s="34"/>
      <c r="O91" s="35">
        <v>1</v>
      </c>
      <c r="P91" s="34">
        <v>0.0001</v>
      </c>
      <c r="Q91" s="34">
        <v>0.0071</v>
      </c>
      <c r="R91" s="34">
        <v>0.0003</v>
      </c>
      <c r="S91" s="34">
        <v>0.0201</v>
      </c>
      <c r="T91" s="152">
        <v>45231</v>
      </c>
      <c r="U91" s="37"/>
      <c r="V91" s="7"/>
      <c r="W91" s="7"/>
      <c r="X91" s="7"/>
      <c r="Y91" s="7"/>
      <c r="Z91" s="7"/>
      <c r="AA91" s="7"/>
      <c r="AB91" s="7"/>
      <c r="AC91" s="7"/>
      <c r="AD91" s="7"/>
      <c r="AE91" s="7"/>
      <c r="AF91" s="7"/>
      <c r="AG91" s="7"/>
      <c r="AH91" s="7"/>
      <c r="AI91" s="7"/>
      <c r="AJ91" s="7"/>
      <c r="AK91" s="7"/>
      <c r="AL91" s="7"/>
      <c r="AM91" s="7"/>
      <c r="AN91" s="7"/>
    </row>
    <row r="92" s="2" customFormat="1" ht="173.1" customHeight="1" spans="1:40">
      <c r="A92" s="59">
        <v>3</v>
      </c>
      <c r="B92" s="34" t="s">
        <v>448</v>
      </c>
      <c r="C92" s="34" t="s">
        <v>31</v>
      </c>
      <c r="D92" s="34" t="s">
        <v>449</v>
      </c>
      <c r="E92" s="35" t="s">
        <v>33</v>
      </c>
      <c r="F92" s="70" t="s">
        <v>450</v>
      </c>
      <c r="G92" s="37">
        <v>463</v>
      </c>
      <c r="H92" s="37">
        <v>370</v>
      </c>
      <c r="I92" s="129"/>
      <c r="J92" s="129" t="s">
        <v>451</v>
      </c>
      <c r="K92" s="129" t="s">
        <v>452</v>
      </c>
      <c r="L92" s="34" t="s">
        <v>46</v>
      </c>
      <c r="M92" s="147" t="s">
        <v>213</v>
      </c>
      <c r="N92" s="191"/>
      <c r="O92" s="188">
        <v>1</v>
      </c>
      <c r="P92" s="151">
        <v>0.0004</v>
      </c>
      <c r="Q92" s="34">
        <v>0.0013</v>
      </c>
      <c r="R92" s="188">
        <v>0.0011</v>
      </c>
      <c r="S92" s="188">
        <v>0.0028</v>
      </c>
      <c r="T92" s="152">
        <v>45231</v>
      </c>
      <c r="U92" s="37"/>
      <c r="V92" s="7"/>
      <c r="W92" s="7"/>
      <c r="X92" s="7"/>
      <c r="Y92" s="7"/>
      <c r="Z92" s="7"/>
      <c r="AA92" s="7"/>
      <c r="AB92" s="7"/>
      <c r="AC92" s="7"/>
      <c r="AD92" s="7"/>
      <c r="AE92" s="7"/>
      <c r="AF92" s="7"/>
      <c r="AG92" s="7"/>
      <c r="AH92" s="7"/>
      <c r="AI92" s="7"/>
      <c r="AJ92" s="7"/>
      <c r="AK92" s="7"/>
      <c r="AL92" s="7"/>
      <c r="AM92" s="7"/>
      <c r="AN92" s="7"/>
    </row>
    <row r="93" s="2" customFormat="1" ht="158.1" customHeight="1" spans="1:40">
      <c r="A93" s="59">
        <v>4</v>
      </c>
      <c r="B93" s="34" t="s">
        <v>453</v>
      </c>
      <c r="C93" s="34" t="s">
        <v>31</v>
      </c>
      <c r="D93" s="34" t="s">
        <v>208</v>
      </c>
      <c r="E93" s="35" t="s">
        <v>33</v>
      </c>
      <c r="F93" s="70" t="s">
        <v>454</v>
      </c>
      <c r="G93" s="37">
        <v>500</v>
      </c>
      <c r="H93" s="37">
        <v>290</v>
      </c>
      <c r="I93" s="129"/>
      <c r="J93" s="129" t="s">
        <v>455</v>
      </c>
      <c r="K93" s="129" t="s">
        <v>456</v>
      </c>
      <c r="L93" s="34" t="s">
        <v>46</v>
      </c>
      <c r="M93" s="147" t="s">
        <v>213</v>
      </c>
      <c r="N93" s="191"/>
      <c r="O93" s="188">
        <v>1</v>
      </c>
      <c r="P93" s="151">
        <v>0.0005</v>
      </c>
      <c r="Q93" s="34">
        <v>0.0016</v>
      </c>
      <c r="R93" s="188">
        <v>0.0013</v>
      </c>
      <c r="S93" s="188">
        <v>0.0034</v>
      </c>
      <c r="T93" s="152">
        <v>45231</v>
      </c>
      <c r="U93" s="37"/>
      <c r="V93" s="7"/>
      <c r="W93" s="7"/>
      <c r="X93" s="7"/>
      <c r="Y93" s="7"/>
      <c r="Z93" s="7"/>
      <c r="AA93" s="7"/>
      <c r="AB93" s="7"/>
      <c r="AC93" s="7"/>
      <c r="AD93" s="7"/>
      <c r="AE93" s="7"/>
      <c r="AF93" s="7"/>
      <c r="AG93" s="7"/>
      <c r="AH93" s="7"/>
      <c r="AI93" s="7"/>
      <c r="AJ93" s="7"/>
      <c r="AK93" s="7"/>
      <c r="AL93" s="7"/>
      <c r="AM93" s="7"/>
      <c r="AN93" s="7"/>
    </row>
    <row r="94" s="6" customFormat="1" ht="150" customHeight="1" spans="1:21">
      <c r="A94" s="59">
        <v>5</v>
      </c>
      <c r="B94" s="34" t="s">
        <v>457</v>
      </c>
      <c r="C94" s="34" t="s">
        <v>31</v>
      </c>
      <c r="D94" s="34" t="s">
        <v>80</v>
      </c>
      <c r="E94" s="35" t="s">
        <v>33</v>
      </c>
      <c r="F94" s="166" t="s">
        <v>458</v>
      </c>
      <c r="G94" s="37">
        <v>200</v>
      </c>
      <c r="H94" s="37">
        <v>90</v>
      </c>
      <c r="I94" s="103"/>
      <c r="J94" s="104" t="s">
        <v>459</v>
      </c>
      <c r="K94" s="183" t="s">
        <v>460</v>
      </c>
      <c r="L94" s="34" t="s">
        <v>59</v>
      </c>
      <c r="M94" s="34" t="s">
        <v>71</v>
      </c>
      <c r="N94" s="33"/>
      <c r="O94" s="34">
        <v>1</v>
      </c>
      <c r="P94" s="34">
        <v>0.0003</v>
      </c>
      <c r="Q94" s="34">
        <v>0.0035</v>
      </c>
      <c r="R94" s="34">
        <v>0.008</v>
      </c>
      <c r="S94" s="34">
        <v>0.0146</v>
      </c>
      <c r="T94" s="152">
        <v>45231</v>
      </c>
      <c r="U94" s="34"/>
    </row>
    <row r="95" s="3" customFormat="1" ht="147.95" customHeight="1" spans="1:21">
      <c r="A95" s="59">
        <v>6</v>
      </c>
      <c r="B95" s="34" t="s">
        <v>461</v>
      </c>
      <c r="C95" s="34" t="s">
        <v>31</v>
      </c>
      <c r="D95" s="34" t="s">
        <v>257</v>
      </c>
      <c r="E95" s="35" t="s">
        <v>33</v>
      </c>
      <c r="F95" s="79" t="s">
        <v>462</v>
      </c>
      <c r="G95" s="43">
        <v>200</v>
      </c>
      <c r="H95" s="43">
        <v>160</v>
      </c>
      <c r="I95" s="135"/>
      <c r="J95" s="186" t="s">
        <v>463</v>
      </c>
      <c r="K95" s="186" t="s">
        <v>464</v>
      </c>
      <c r="L95" s="34" t="s">
        <v>59</v>
      </c>
      <c r="M95" s="34" t="s">
        <v>190</v>
      </c>
      <c r="N95" s="111"/>
      <c r="O95" s="34">
        <v>1</v>
      </c>
      <c r="P95" s="34">
        <v>0.0002</v>
      </c>
      <c r="Q95" s="34">
        <v>0.0015</v>
      </c>
      <c r="R95" s="34">
        <v>0.0004</v>
      </c>
      <c r="S95" s="34">
        <v>0.0032</v>
      </c>
      <c r="T95" s="156">
        <v>45232</v>
      </c>
      <c r="U95" s="59"/>
    </row>
    <row r="96" s="3" customFormat="1" ht="186" customHeight="1" spans="1:22">
      <c r="A96" s="59">
        <v>7</v>
      </c>
      <c r="B96" s="34" t="s">
        <v>465</v>
      </c>
      <c r="C96" s="34" t="s">
        <v>31</v>
      </c>
      <c r="D96" s="34" t="s">
        <v>274</v>
      </c>
      <c r="E96" s="35" t="s">
        <v>33</v>
      </c>
      <c r="F96" s="46" t="s">
        <v>466</v>
      </c>
      <c r="G96" s="43">
        <v>160</v>
      </c>
      <c r="H96" s="43">
        <v>160</v>
      </c>
      <c r="I96" s="135"/>
      <c r="J96" s="186" t="s">
        <v>467</v>
      </c>
      <c r="K96" s="186" t="s">
        <v>468</v>
      </c>
      <c r="L96" s="34" t="s">
        <v>46</v>
      </c>
      <c r="M96" s="34" t="s">
        <v>190</v>
      </c>
      <c r="N96" s="111"/>
      <c r="O96" s="34">
        <v>1</v>
      </c>
      <c r="P96" s="33">
        <v>0.0002</v>
      </c>
      <c r="Q96" s="33">
        <v>0.001</v>
      </c>
      <c r="R96" s="205" t="s">
        <v>49</v>
      </c>
      <c r="S96" s="33">
        <v>0.0023</v>
      </c>
      <c r="T96" s="156">
        <v>45231</v>
      </c>
      <c r="U96" s="34"/>
      <c r="V96" s="8"/>
    </row>
    <row r="97" s="12" customFormat="1" ht="288.95" customHeight="1" spans="1:21">
      <c r="A97" s="59">
        <v>8</v>
      </c>
      <c r="B97" s="167" t="s">
        <v>469</v>
      </c>
      <c r="C97" s="167" t="s">
        <v>31</v>
      </c>
      <c r="D97" s="167" t="s">
        <v>470</v>
      </c>
      <c r="E97" s="35" t="s">
        <v>33</v>
      </c>
      <c r="F97" s="168" t="s">
        <v>471</v>
      </c>
      <c r="G97" s="169">
        <v>90</v>
      </c>
      <c r="H97" s="169">
        <v>72</v>
      </c>
      <c r="I97" s="179" t="s">
        <v>472</v>
      </c>
      <c r="J97" s="180" t="s">
        <v>473</v>
      </c>
      <c r="K97" s="180" t="s">
        <v>474</v>
      </c>
      <c r="L97" s="167" t="s">
        <v>384</v>
      </c>
      <c r="M97" s="167" t="s">
        <v>475</v>
      </c>
      <c r="N97" s="192"/>
      <c r="O97" s="167">
        <v>9</v>
      </c>
      <c r="P97" s="193">
        <v>0.002</v>
      </c>
      <c r="Q97" s="193"/>
      <c r="R97" s="193">
        <v>0.002</v>
      </c>
      <c r="S97" s="167"/>
      <c r="T97" s="206">
        <v>45262</v>
      </c>
      <c r="U97" s="167"/>
    </row>
    <row r="98" s="5" customFormat="1" ht="159.95" customHeight="1" spans="1:21">
      <c r="A98" s="59">
        <v>9</v>
      </c>
      <c r="B98" s="67" t="s">
        <v>476</v>
      </c>
      <c r="C98" s="170" t="s">
        <v>112</v>
      </c>
      <c r="D98" s="67" t="s">
        <v>126</v>
      </c>
      <c r="E98" s="140" t="s">
        <v>355</v>
      </c>
      <c r="F98" s="70" t="s">
        <v>477</v>
      </c>
      <c r="G98" s="43">
        <v>350</v>
      </c>
      <c r="H98" s="43">
        <v>180</v>
      </c>
      <c r="I98" s="105"/>
      <c r="J98" s="106" t="s">
        <v>478</v>
      </c>
      <c r="K98" s="106" t="s">
        <v>479</v>
      </c>
      <c r="L98" s="41" t="s">
        <v>59</v>
      </c>
      <c r="M98" s="35" t="s">
        <v>47</v>
      </c>
      <c r="N98" s="41"/>
      <c r="O98" s="41">
        <v>1</v>
      </c>
      <c r="P98" s="41">
        <v>0.0002</v>
      </c>
      <c r="Q98" s="41">
        <v>0.0043</v>
      </c>
      <c r="R98" s="41">
        <v>0.0004</v>
      </c>
      <c r="S98" s="41">
        <v>0.0168</v>
      </c>
      <c r="T98" s="153">
        <v>45231</v>
      </c>
      <c r="U98" s="43"/>
    </row>
    <row r="99" s="5" customFormat="1" ht="182.1" customHeight="1" spans="1:21">
      <c r="A99" s="59">
        <v>10</v>
      </c>
      <c r="B99" s="34" t="s">
        <v>480</v>
      </c>
      <c r="C99" s="34" t="s">
        <v>31</v>
      </c>
      <c r="D99" s="34" t="s">
        <v>481</v>
      </c>
      <c r="E99" s="34" t="s">
        <v>33</v>
      </c>
      <c r="F99" s="165" t="s">
        <v>482</v>
      </c>
      <c r="G99" s="37">
        <v>242</v>
      </c>
      <c r="H99" s="37">
        <v>190</v>
      </c>
      <c r="I99" s="34"/>
      <c r="J99" s="36" t="s">
        <v>483</v>
      </c>
      <c r="K99" s="36" t="s">
        <v>484</v>
      </c>
      <c r="L99" s="34" t="s">
        <v>46</v>
      </c>
      <c r="M99" s="34" t="s">
        <v>47</v>
      </c>
      <c r="N99" s="34"/>
      <c r="O99" s="34" t="s">
        <v>48</v>
      </c>
      <c r="P99" s="34" t="s">
        <v>485</v>
      </c>
      <c r="Q99" s="34" t="s">
        <v>486</v>
      </c>
      <c r="R99" s="34" t="s">
        <v>61</v>
      </c>
      <c r="S99" s="34" t="s">
        <v>487</v>
      </c>
      <c r="T99" s="152">
        <v>45232</v>
      </c>
      <c r="U99" s="43"/>
    </row>
    <row r="100" s="2" customFormat="1" ht="342" customHeight="1" spans="1:40">
      <c r="A100" s="59">
        <v>11</v>
      </c>
      <c r="B100" s="67" t="s">
        <v>488</v>
      </c>
      <c r="C100" s="67" t="s">
        <v>31</v>
      </c>
      <c r="D100" s="67" t="s">
        <v>129</v>
      </c>
      <c r="E100" s="85" t="s">
        <v>181</v>
      </c>
      <c r="F100" s="138" t="s">
        <v>489</v>
      </c>
      <c r="G100" s="160">
        <v>493</v>
      </c>
      <c r="H100" s="160">
        <v>190</v>
      </c>
      <c r="I100" s="106"/>
      <c r="J100" s="129" t="s">
        <v>490</v>
      </c>
      <c r="K100" s="129" t="s">
        <v>491</v>
      </c>
      <c r="L100" s="34" t="s">
        <v>46</v>
      </c>
      <c r="M100" s="34" t="s">
        <v>87</v>
      </c>
      <c r="N100" s="34"/>
      <c r="O100" s="35" t="s">
        <v>60</v>
      </c>
      <c r="P100" s="151">
        <v>0.0002</v>
      </c>
      <c r="Q100" s="151">
        <v>0.007</v>
      </c>
      <c r="R100" s="151">
        <v>0.0003</v>
      </c>
      <c r="S100" s="151">
        <v>0.0233</v>
      </c>
      <c r="T100" s="152">
        <v>45231</v>
      </c>
      <c r="U100" s="33"/>
      <c r="V100" s="7"/>
      <c r="W100" s="7"/>
      <c r="X100" s="7"/>
      <c r="Y100" s="7"/>
      <c r="Z100" s="7"/>
      <c r="AA100" s="7"/>
      <c r="AB100" s="7"/>
      <c r="AC100" s="7"/>
      <c r="AD100" s="7"/>
      <c r="AE100" s="7"/>
      <c r="AF100" s="7"/>
      <c r="AG100" s="7"/>
      <c r="AH100" s="7"/>
      <c r="AI100" s="7"/>
      <c r="AJ100" s="7"/>
      <c r="AK100" s="7"/>
      <c r="AL100" s="7"/>
      <c r="AM100" s="7"/>
      <c r="AN100" s="7"/>
    </row>
    <row r="101" s="2" customFormat="1" ht="342" customHeight="1" spans="1:40">
      <c r="A101" s="59">
        <v>12</v>
      </c>
      <c r="B101" s="50" t="s">
        <v>492</v>
      </c>
      <c r="C101" s="50" t="s">
        <v>31</v>
      </c>
      <c r="D101" s="50" t="s">
        <v>493</v>
      </c>
      <c r="E101" s="78" t="s">
        <v>181</v>
      </c>
      <c r="F101" s="91" t="s">
        <v>494</v>
      </c>
      <c r="G101" s="75">
        <v>190</v>
      </c>
      <c r="H101" s="75">
        <v>190</v>
      </c>
      <c r="I101" s="106"/>
      <c r="J101" s="110" t="s">
        <v>495</v>
      </c>
      <c r="K101" s="110" t="s">
        <v>496</v>
      </c>
      <c r="L101" s="50" t="s">
        <v>59</v>
      </c>
      <c r="M101" s="50" t="s">
        <v>87</v>
      </c>
      <c r="N101" s="34"/>
      <c r="O101" s="35"/>
      <c r="P101" s="151"/>
      <c r="Q101" s="151"/>
      <c r="R101" s="151"/>
      <c r="S101" s="151"/>
      <c r="T101" s="155">
        <v>45444</v>
      </c>
      <c r="U101" s="33"/>
      <c r="V101" s="7"/>
      <c r="W101" s="7"/>
      <c r="X101" s="7"/>
      <c r="Y101" s="7"/>
      <c r="Z101" s="7"/>
      <c r="AA101" s="7"/>
      <c r="AB101" s="7"/>
      <c r="AC101" s="7"/>
      <c r="AD101" s="7"/>
      <c r="AE101" s="7"/>
      <c r="AF101" s="7"/>
      <c r="AG101" s="7"/>
      <c r="AH101" s="7"/>
      <c r="AI101" s="7"/>
      <c r="AJ101" s="7"/>
      <c r="AK101" s="7"/>
      <c r="AL101" s="7"/>
      <c r="AM101" s="7"/>
      <c r="AN101" s="7"/>
    </row>
    <row r="102" s="6" customFormat="1" ht="198" customHeight="1" spans="1:21">
      <c r="A102" s="59">
        <v>13</v>
      </c>
      <c r="B102" s="34" t="s">
        <v>497</v>
      </c>
      <c r="C102" s="33" t="s">
        <v>31</v>
      </c>
      <c r="D102" s="34" t="s">
        <v>498</v>
      </c>
      <c r="E102" s="35" t="s">
        <v>33</v>
      </c>
      <c r="F102" s="104" t="s">
        <v>499</v>
      </c>
      <c r="G102" s="37">
        <v>500</v>
      </c>
      <c r="H102" s="37">
        <v>400</v>
      </c>
      <c r="I102" s="178"/>
      <c r="J102" s="129" t="s">
        <v>500</v>
      </c>
      <c r="K102" s="183" t="s">
        <v>501</v>
      </c>
      <c r="L102" s="34" t="s">
        <v>46</v>
      </c>
      <c r="M102" s="34" t="s">
        <v>71</v>
      </c>
      <c r="N102" s="33"/>
      <c r="O102" s="34">
        <v>1</v>
      </c>
      <c r="P102" s="34">
        <v>0.0003</v>
      </c>
      <c r="Q102" s="34">
        <v>0.0048</v>
      </c>
      <c r="R102" s="34">
        <v>0.008</v>
      </c>
      <c r="S102" s="34">
        <v>0.0131</v>
      </c>
      <c r="T102" s="152">
        <v>45231</v>
      </c>
      <c r="U102" s="33"/>
    </row>
    <row r="103" s="6" customFormat="1" ht="227.1" customHeight="1" spans="1:21">
      <c r="A103" s="59">
        <v>14</v>
      </c>
      <c r="B103" s="147" t="s">
        <v>502</v>
      </c>
      <c r="C103" s="147" t="s">
        <v>31</v>
      </c>
      <c r="D103" s="147" t="s">
        <v>503</v>
      </c>
      <c r="E103" s="35" t="s">
        <v>33</v>
      </c>
      <c r="F103" s="104" t="s">
        <v>504</v>
      </c>
      <c r="G103" s="160">
        <v>350</v>
      </c>
      <c r="H103" s="160">
        <v>280</v>
      </c>
      <c r="I103" s="104"/>
      <c r="J103" s="104" t="s">
        <v>505</v>
      </c>
      <c r="K103" s="104" t="s">
        <v>506</v>
      </c>
      <c r="L103" s="147" t="s">
        <v>507</v>
      </c>
      <c r="M103" s="147" t="s">
        <v>213</v>
      </c>
      <c r="N103" s="194"/>
      <c r="O103" s="94" t="s">
        <v>60</v>
      </c>
      <c r="P103" s="195">
        <v>0.0004</v>
      </c>
      <c r="Q103" s="147">
        <v>0.0012</v>
      </c>
      <c r="R103" s="94" t="s">
        <v>49</v>
      </c>
      <c r="S103" s="94" t="s">
        <v>508</v>
      </c>
      <c r="T103" s="199">
        <v>45243</v>
      </c>
      <c r="U103" s="147"/>
    </row>
    <row r="104" s="2" customFormat="1" ht="165" customHeight="1" spans="1:40">
      <c r="A104" s="59">
        <v>15</v>
      </c>
      <c r="B104" s="34" t="s">
        <v>509</v>
      </c>
      <c r="C104" s="171" t="s">
        <v>112</v>
      </c>
      <c r="D104" s="34" t="s">
        <v>95</v>
      </c>
      <c r="E104" s="35" t="s">
        <v>33</v>
      </c>
      <c r="F104" s="65" t="s">
        <v>510</v>
      </c>
      <c r="G104" s="37">
        <v>475</v>
      </c>
      <c r="H104" s="37">
        <v>190</v>
      </c>
      <c r="I104" s="101"/>
      <c r="J104" s="106" t="s">
        <v>511</v>
      </c>
      <c r="K104" s="106" t="s">
        <v>512</v>
      </c>
      <c r="L104" s="34" t="s">
        <v>46</v>
      </c>
      <c r="M104" s="35" t="s">
        <v>47</v>
      </c>
      <c r="N104" s="188">
        <v>0</v>
      </c>
      <c r="O104" s="35">
        <v>1</v>
      </c>
      <c r="P104" s="147">
        <v>0.0002</v>
      </c>
      <c r="Q104" s="94" t="s">
        <v>513</v>
      </c>
      <c r="R104" s="147">
        <v>0.0006</v>
      </c>
      <c r="S104" s="147">
        <v>0.0201</v>
      </c>
      <c r="T104" s="152">
        <v>45231</v>
      </c>
      <c r="U104" s="37"/>
      <c r="V104" s="7"/>
      <c r="W104" s="7"/>
      <c r="X104" s="7"/>
      <c r="Y104" s="7"/>
      <c r="Z104" s="7"/>
      <c r="AA104" s="7"/>
      <c r="AB104" s="7"/>
      <c r="AC104" s="7"/>
      <c r="AD104" s="7"/>
      <c r="AE104" s="7"/>
      <c r="AF104" s="7"/>
      <c r="AG104" s="7"/>
      <c r="AH104" s="7"/>
      <c r="AI104" s="7"/>
      <c r="AJ104" s="7"/>
      <c r="AK104" s="7"/>
      <c r="AL104" s="7"/>
      <c r="AM104" s="7"/>
      <c r="AN104" s="7"/>
    </row>
    <row r="105" s="2" customFormat="1" ht="165" customHeight="1" spans="1:40">
      <c r="A105" s="59">
        <v>16</v>
      </c>
      <c r="B105" s="49" t="s">
        <v>514</v>
      </c>
      <c r="C105" s="49" t="s">
        <v>31</v>
      </c>
      <c r="D105" s="49" t="s">
        <v>290</v>
      </c>
      <c r="E105" s="78" t="s">
        <v>181</v>
      </c>
      <c r="F105" s="76" t="s">
        <v>515</v>
      </c>
      <c r="G105" s="75">
        <v>63</v>
      </c>
      <c r="H105" s="75">
        <v>63</v>
      </c>
      <c r="I105" s="101"/>
      <c r="J105" s="116" t="s">
        <v>516</v>
      </c>
      <c r="K105" s="116" t="s">
        <v>517</v>
      </c>
      <c r="L105" s="49" t="s">
        <v>59</v>
      </c>
      <c r="M105" s="49" t="s">
        <v>93</v>
      </c>
      <c r="N105" s="188"/>
      <c r="O105" s="35"/>
      <c r="P105" s="34"/>
      <c r="Q105" s="35"/>
      <c r="R105" s="34"/>
      <c r="S105" s="34"/>
      <c r="T105" s="155">
        <v>45444</v>
      </c>
      <c r="U105" s="37"/>
      <c r="V105" s="7"/>
      <c r="W105" s="7"/>
      <c r="X105" s="7"/>
      <c r="Y105" s="7"/>
      <c r="Z105" s="7"/>
      <c r="AA105" s="7"/>
      <c r="AB105" s="7"/>
      <c r="AC105" s="7"/>
      <c r="AD105" s="7"/>
      <c r="AE105" s="7"/>
      <c r="AF105" s="7"/>
      <c r="AG105" s="7"/>
      <c r="AH105" s="7"/>
      <c r="AI105" s="7"/>
      <c r="AJ105" s="7"/>
      <c r="AK105" s="7"/>
      <c r="AL105" s="7"/>
      <c r="AM105" s="7"/>
      <c r="AN105" s="7"/>
    </row>
    <row r="106" s="2" customFormat="1" ht="165" customHeight="1" spans="1:40">
      <c r="A106" s="59">
        <v>17</v>
      </c>
      <c r="B106" s="50" t="s">
        <v>518</v>
      </c>
      <c r="C106" s="172" t="s">
        <v>112</v>
      </c>
      <c r="D106" s="50" t="s">
        <v>519</v>
      </c>
      <c r="E106" s="78" t="s">
        <v>181</v>
      </c>
      <c r="F106" s="173" t="s">
        <v>520</v>
      </c>
      <c r="G106" s="75">
        <v>160</v>
      </c>
      <c r="H106" s="75">
        <v>160</v>
      </c>
      <c r="I106" s="101"/>
      <c r="J106" s="39" t="s">
        <v>521</v>
      </c>
      <c r="K106" s="115" t="s">
        <v>522</v>
      </c>
      <c r="L106" s="50" t="s">
        <v>46</v>
      </c>
      <c r="M106" s="50" t="s">
        <v>47</v>
      </c>
      <c r="N106" s="188"/>
      <c r="O106" s="35"/>
      <c r="P106" s="34"/>
      <c r="Q106" s="35"/>
      <c r="R106" s="34"/>
      <c r="S106" s="34"/>
      <c r="T106" s="155">
        <v>45444</v>
      </c>
      <c r="U106" s="37"/>
      <c r="V106" s="7"/>
      <c r="W106" s="7"/>
      <c r="X106" s="7"/>
      <c r="Y106" s="7"/>
      <c r="Z106" s="7"/>
      <c r="AA106" s="7"/>
      <c r="AB106" s="7"/>
      <c r="AC106" s="7"/>
      <c r="AD106" s="7"/>
      <c r="AE106" s="7"/>
      <c r="AF106" s="7"/>
      <c r="AG106" s="7"/>
      <c r="AH106" s="7"/>
      <c r="AI106" s="7"/>
      <c r="AJ106" s="7"/>
      <c r="AK106" s="7"/>
      <c r="AL106" s="7"/>
      <c r="AM106" s="7"/>
      <c r="AN106" s="7"/>
    </row>
    <row r="107" s="2" customFormat="1" ht="266" customHeight="1" spans="1:40">
      <c r="A107" s="59">
        <v>18</v>
      </c>
      <c r="B107" s="49" t="s">
        <v>523</v>
      </c>
      <c r="C107" s="49" t="s">
        <v>112</v>
      </c>
      <c r="D107" s="49" t="s">
        <v>524</v>
      </c>
      <c r="E107" s="78" t="s">
        <v>181</v>
      </c>
      <c r="F107" s="174" t="s">
        <v>525</v>
      </c>
      <c r="G107" s="75">
        <v>40</v>
      </c>
      <c r="H107" s="75">
        <v>40</v>
      </c>
      <c r="I107" s="101"/>
      <c r="J107" s="164" t="s">
        <v>526</v>
      </c>
      <c r="K107" s="164" t="s">
        <v>527</v>
      </c>
      <c r="L107" s="84" t="s">
        <v>528</v>
      </c>
      <c r="M107" s="84" t="s">
        <v>529</v>
      </c>
      <c r="N107" s="188"/>
      <c r="O107" s="35"/>
      <c r="P107" s="34"/>
      <c r="Q107" s="35"/>
      <c r="R107" s="34"/>
      <c r="S107" s="34"/>
      <c r="T107" s="155">
        <v>45444</v>
      </c>
      <c r="U107" s="37"/>
      <c r="V107" s="7"/>
      <c r="W107" s="7"/>
      <c r="X107" s="7"/>
      <c r="Y107" s="7"/>
      <c r="Z107" s="7"/>
      <c r="AA107" s="7"/>
      <c r="AB107" s="7"/>
      <c r="AC107" s="7"/>
      <c r="AD107" s="7"/>
      <c r="AE107" s="7"/>
      <c r="AF107" s="7"/>
      <c r="AG107" s="7"/>
      <c r="AH107" s="7"/>
      <c r="AI107" s="7"/>
      <c r="AJ107" s="7"/>
      <c r="AK107" s="7"/>
      <c r="AL107" s="7"/>
      <c r="AM107" s="7"/>
      <c r="AN107" s="7"/>
    </row>
    <row r="108" s="2" customFormat="1" ht="266" customHeight="1" spans="1:40">
      <c r="A108" s="59">
        <v>19</v>
      </c>
      <c r="B108" s="49" t="s">
        <v>530</v>
      </c>
      <c r="C108" s="116" t="s">
        <v>31</v>
      </c>
      <c r="D108" s="49" t="s">
        <v>531</v>
      </c>
      <c r="E108" s="78" t="s">
        <v>181</v>
      </c>
      <c r="F108" s="116" t="s">
        <v>532</v>
      </c>
      <c r="G108" s="75">
        <v>10</v>
      </c>
      <c r="H108" s="75">
        <v>10</v>
      </c>
      <c r="I108" s="101"/>
      <c r="J108" s="70" t="s">
        <v>533</v>
      </c>
      <c r="K108" s="164" t="s">
        <v>534</v>
      </c>
      <c r="L108" s="84" t="s">
        <v>528</v>
      </c>
      <c r="M108" s="84" t="s">
        <v>535</v>
      </c>
      <c r="N108" s="188"/>
      <c r="O108" s="35"/>
      <c r="P108" s="34"/>
      <c r="Q108" s="35"/>
      <c r="R108" s="34"/>
      <c r="S108" s="34"/>
      <c r="T108" s="155">
        <v>45444</v>
      </c>
      <c r="U108" s="37"/>
      <c r="V108" s="7"/>
      <c r="W108" s="7"/>
      <c r="X108" s="7"/>
      <c r="Y108" s="7"/>
      <c r="Z108" s="7"/>
      <c r="AA108" s="7"/>
      <c r="AB108" s="7"/>
      <c r="AC108" s="7"/>
      <c r="AD108" s="7"/>
      <c r="AE108" s="7"/>
      <c r="AF108" s="7"/>
      <c r="AG108" s="7"/>
      <c r="AH108" s="7"/>
      <c r="AI108" s="7"/>
      <c r="AJ108" s="7"/>
      <c r="AK108" s="7"/>
      <c r="AL108" s="7"/>
      <c r="AM108" s="7"/>
      <c r="AN108" s="7"/>
    </row>
    <row r="109" ht="42.95" customHeight="1" spans="1:21">
      <c r="A109" s="55" t="s">
        <v>536</v>
      </c>
      <c r="B109" s="56"/>
      <c r="C109" s="55"/>
      <c r="D109" s="55"/>
      <c r="E109" s="55"/>
      <c r="F109" s="55"/>
      <c r="G109" s="57">
        <f>SUM(G110:G114)</f>
        <v>273.06</v>
      </c>
      <c r="H109" s="57">
        <f>SUM(H110:H114)</f>
        <v>295.9</v>
      </c>
      <c r="I109" s="196"/>
      <c r="J109" s="129"/>
      <c r="K109" s="129"/>
      <c r="L109" s="34"/>
      <c r="M109" s="34"/>
      <c r="N109" s="111"/>
      <c r="O109" s="34"/>
      <c r="P109" s="34"/>
      <c r="Q109" s="34"/>
      <c r="R109" s="34"/>
      <c r="S109" s="34"/>
      <c r="T109" s="152"/>
      <c r="U109" s="33"/>
    </row>
    <row r="110" s="7" customFormat="1" ht="138" customHeight="1" spans="1:21">
      <c r="A110" s="33">
        <v>1</v>
      </c>
      <c r="B110" s="34" t="s">
        <v>537</v>
      </c>
      <c r="C110" s="34" t="s">
        <v>31</v>
      </c>
      <c r="D110" s="34" t="s">
        <v>113</v>
      </c>
      <c r="E110" s="35" t="s">
        <v>33</v>
      </c>
      <c r="F110" s="36" t="s">
        <v>538</v>
      </c>
      <c r="G110" s="37">
        <v>128.4</v>
      </c>
      <c r="H110" s="37">
        <v>128.4</v>
      </c>
      <c r="I110" s="196"/>
      <c r="J110" s="36" t="s">
        <v>539</v>
      </c>
      <c r="K110" s="36" t="s">
        <v>540</v>
      </c>
      <c r="L110" s="34" t="s">
        <v>541</v>
      </c>
      <c r="M110" s="34" t="s">
        <v>541</v>
      </c>
      <c r="N110" s="34"/>
      <c r="O110" s="35" t="s">
        <v>542</v>
      </c>
      <c r="P110" s="34">
        <v>0.166</v>
      </c>
      <c r="Q110" s="35" t="s">
        <v>543</v>
      </c>
      <c r="R110" s="34">
        <v>0.166</v>
      </c>
      <c r="S110" s="35" t="s">
        <v>543</v>
      </c>
      <c r="T110" s="152">
        <v>45231</v>
      </c>
      <c r="U110" s="33"/>
    </row>
    <row r="111" s="7" customFormat="1" ht="158.1" customHeight="1" spans="1:21">
      <c r="A111" s="33">
        <v>2</v>
      </c>
      <c r="B111" s="34" t="s">
        <v>544</v>
      </c>
      <c r="C111" s="34" t="s">
        <v>31</v>
      </c>
      <c r="D111" s="34" t="s">
        <v>113</v>
      </c>
      <c r="E111" s="35" t="s">
        <v>355</v>
      </c>
      <c r="F111" s="129" t="s">
        <v>545</v>
      </c>
      <c r="G111" s="37">
        <v>60</v>
      </c>
      <c r="H111" s="37">
        <v>60</v>
      </c>
      <c r="I111" s="196"/>
      <c r="J111" s="129" t="s">
        <v>546</v>
      </c>
      <c r="K111" s="36" t="s">
        <v>547</v>
      </c>
      <c r="L111" s="34" t="s">
        <v>541</v>
      </c>
      <c r="M111" s="34" t="s">
        <v>541</v>
      </c>
      <c r="N111" s="34"/>
      <c r="O111" s="35" t="s">
        <v>542</v>
      </c>
      <c r="P111" s="34">
        <v>0.1</v>
      </c>
      <c r="Q111" s="34">
        <v>0</v>
      </c>
      <c r="R111" s="34">
        <v>0.1</v>
      </c>
      <c r="S111" s="34">
        <v>0</v>
      </c>
      <c r="T111" s="152">
        <v>45231</v>
      </c>
      <c r="U111" s="33"/>
    </row>
    <row r="112" s="7" customFormat="1" ht="218.1" customHeight="1" spans="1:21">
      <c r="A112" s="34">
        <v>3</v>
      </c>
      <c r="B112" s="34" t="s">
        <v>548</v>
      </c>
      <c r="C112" s="34" t="s">
        <v>31</v>
      </c>
      <c r="D112" s="36" t="s">
        <v>549</v>
      </c>
      <c r="E112" s="35" t="s">
        <v>33</v>
      </c>
      <c r="F112" s="129" t="s">
        <v>550</v>
      </c>
      <c r="G112" s="37">
        <v>22.5</v>
      </c>
      <c r="H112" s="37">
        <v>22.5</v>
      </c>
      <c r="I112" s="196"/>
      <c r="J112" s="129" t="s">
        <v>551</v>
      </c>
      <c r="K112" s="36" t="s">
        <v>552</v>
      </c>
      <c r="L112" s="34" t="s">
        <v>541</v>
      </c>
      <c r="M112" s="34" t="s">
        <v>541</v>
      </c>
      <c r="N112" s="34"/>
      <c r="O112" s="34">
        <v>71</v>
      </c>
      <c r="P112" s="34">
        <v>0.06</v>
      </c>
      <c r="Q112" s="34">
        <v>0</v>
      </c>
      <c r="R112" s="34">
        <v>0.06</v>
      </c>
      <c r="S112" s="34">
        <v>0</v>
      </c>
      <c r="T112" s="152">
        <v>45231</v>
      </c>
      <c r="U112" s="33"/>
    </row>
    <row r="113" s="6" customFormat="1" ht="96.95" customHeight="1" spans="1:26">
      <c r="A113" s="33">
        <v>4</v>
      </c>
      <c r="B113" s="34" t="s">
        <v>553</v>
      </c>
      <c r="C113" s="34" t="s">
        <v>31</v>
      </c>
      <c r="D113" s="34" t="s">
        <v>113</v>
      </c>
      <c r="E113" s="35" t="s">
        <v>554</v>
      </c>
      <c r="F113" s="36" t="s">
        <v>555</v>
      </c>
      <c r="G113" s="37">
        <v>60</v>
      </c>
      <c r="H113" s="62">
        <v>60</v>
      </c>
      <c r="I113" s="62"/>
      <c r="J113" s="62"/>
      <c r="K113" s="62"/>
      <c r="L113" s="48" t="s">
        <v>46</v>
      </c>
      <c r="M113" s="48" t="s">
        <v>46</v>
      </c>
      <c r="N113" s="36"/>
      <c r="O113" s="36"/>
      <c r="P113" s="34"/>
      <c r="Q113" s="34"/>
      <c r="R113" s="191"/>
      <c r="S113" s="33"/>
      <c r="T113" s="152">
        <v>45231</v>
      </c>
      <c r="U113" s="198"/>
      <c r="X113" s="4"/>
      <c r="Y113" s="4"/>
      <c r="Z113" s="4"/>
    </row>
    <row r="114" s="6" customFormat="1" ht="96.95" customHeight="1" spans="1:26">
      <c r="A114" s="33">
        <v>5</v>
      </c>
      <c r="B114" s="50" t="s">
        <v>556</v>
      </c>
      <c r="C114" s="50" t="s">
        <v>31</v>
      </c>
      <c r="D114" s="50" t="s">
        <v>113</v>
      </c>
      <c r="E114" s="48" t="s">
        <v>33</v>
      </c>
      <c r="F114" s="110" t="s">
        <v>557</v>
      </c>
      <c r="G114" s="50">
        <v>2.16</v>
      </c>
      <c r="H114" s="50">
        <v>25</v>
      </c>
      <c r="I114" s="62"/>
      <c r="J114" s="110" t="s">
        <v>558</v>
      </c>
      <c r="K114" s="110" t="s">
        <v>559</v>
      </c>
      <c r="L114" s="48" t="s">
        <v>46</v>
      </c>
      <c r="M114" s="48" t="s">
        <v>46</v>
      </c>
      <c r="N114" s="36"/>
      <c r="O114" s="36"/>
      <c r="P114" s="34"/>
      <c r="Q114" s="34"/>
      <c r="R114" s="191"/>
      <c r="S114" s="33"/>
      <c r="T114" s="155">
        <v>45444</v>
      </c>
      <c r="U114" s="198"/>
      <c r="X114" s="4"/>
      <c r="Y114" s="4"/>
      <c r="Z114" s="4"/>
    </row>
    <row r="115" s="1" customFormat="1" ht="38.1" customHeight="1" spans="1:21">
      <c r="A115" s="55" t="s">
        <v>560</v>
      </c>
      <c r="B115" s="56"/>
      <c r="C115" s="55"/>
      <c r="D115" s="55"/>
      <c r="E115" s="55"/>
      <c r="F115" s="55"/>
      <c r="G115" s="175">
        <f>SUM(G116)</f>
        <v>122</v>
      </c>
      <c r="H115" s="175">
        <f>SUM(H116)</f>
        <v>122</v>
      </c>
      <c r="I115" s="197"/>
      <c r="J115" s="129"/>
      <c r="K115" s="129"/>
      <c r="L115" s="34"/>
      <c r="M115" s="34"/>
      <c r="N115" s="191"/>
      <c r="O115" s="33"/>
      <c r="P115" s="198"/>
      <c r="Q115" s="198"/>
      <c r="R115" s="34"/>
      <c r="S115" s="34"/>
      <c r="T115" s="191"/>
      <c r="U115" s="33"/>
    </row>
    <row r="116" s="13" customFormat="1" ht="116.1" customHeight="1" spans="1:21">
      <c r="A116" s="34">
        <v>1</v>
      </c>
      <c r="B116" s="34" t="s">
        <v>561</v>
      </c>
      <c r="C116" s="34" t="s">
        <v>112</v>
      </c>
      <c r="D116" s="34" t="s">
        <v>562</v>
      </c>
      <c r="E116" s="35" t="s">
        <v>33</v>
      </c>
      <c r="F116" s="129" t="s">
        <v>563</v>
      </c>
      <c r="G116" s="37">
        <v>122</v>
      </c>
      <c r="H116" s="37">
        <v>122</v>
      </c>
      <c r="I116" s="34"/>
      <c r="J116" s="34"/>
      <c r="K116" s="34"/>
      <c r="L116" s="34" t="s">
        <v>564</v>
      </c>
      <c r="M116" s="34" t="s">
        <v>564</v>
      </c>
      <c r="N116" s="34"/>
      <c r="O116" s="34"/>
      <c r="P116" s="34">
        <v>0.0285</v>
      </c>
      <c r="Q116" s="34"/>
      <c r="R116" s="34">
        <v>0.0862</v>
      </c>
      <c r="S116" s="34"/>
      <c r="T116" s="152">
        <v>45231</v>
      </c>
      <c r="U116" s="34"/>
    </row>
    <row r="117" s="7" customFormat="1" ht="38.1" customHeight="1" spans="1:21">
      <c r="A117" s="55" t="s">
        <v>565</v>
      </c>
      <c r="B117" s="56"/>
      <c r="C117" s="55"/>
      <c r="D117" s="55"/>
      <c r="E117" s="55"/>
      <c r="F117" s="55"/>
      <c r="G117" s="175">
        <v>145</v>
      </c>
      <c r="H117" s="175">
        <v>145</v>
      </c>
      <c r="I117" s="197"/>
      <c r="J117" s="129"/>
      <c r="K117" s="129"/>
      <c r="L117" s="34"/>
      <c r="M117" s="34"/>
      <c r="N117" s="191"/>
      <c r="O117" s="33"/>
      <c r="P117" s="198"/>
      <c r="Q117" s="198"/>
      <c r="R117" s="34"/>
      <c r="S117" s="34"/>
      <c r="T117" s="191"/>
      <c r="U117" s="33"/>
    </row>
    <row r="118" ht="159.95" customHeight="1" spans="17:19">
      <c r="Q118" s="1"/>
      <c r="R118" s="1"/>
      <c r="S118" s="1"/>
    </row>
    <row r="119" ht="159.95" customHeight="1" spans="17:19">
      <c r="Q119" s="1"/>
      <c r="R119" s="1"/>
      <c r="S119" s="1"/>
    </row>
    <row r="120" ht="159.95" customHeight="1" spans="17:19">
      <c r="Q120" s="1"/>
      <c r="R120" s="1"/>
      <c r="S120" s="1"/>
    </row>
    <row r="121" ht="159.95" customHeight="1" spans="17:19">
      <c r="Q121" s="1"/>
      <c r="R121" s="1"/>
      <c r="S121" s="1"/>
    </row>
    <row r="122" ht="159.95" customHeight="1" spans="17:19">
      <c r="Q122" s="1"/>
      <c r="R122" s="1"/>
      <c r="S122" s="1"/>
    </row>
    <row r="123" ht="159.95" customHeight="1" spans="17:19">
      <c r="Q123" s="1"/>
      <c r="R123" s="1"/>
      <c r="S123" s="1"/>
    </row>
    <row r="124" ht="159.95" customHeight="1" spans="17:19">
      <c r="Q124" s="1"/>
      <c r="R124" s="1"/>
      <c r="S124" s="1"/>
    </row>
    <row r="125" ht="159.95" customHeight="1" spans="17:19">
      <c r="Q125" s="1"/>
      <c r="R125" s="1"/>
      <c r="S125" s="1"/>
    </row>
    <row r="126" ht="159.95" customHeight="1" spans="17:19">
      <c r="Q126" s="1"/>
      <c r="R126" s="1"/>
      <c r="S126" s="1"/>
    </row>
    <row r="127" ht="159.95" customHeight="1" spans="17:19">
      <c r="Q127" s="1"/>
      <c r="R127" s="1"/>
      <c r="S127" s="1"/>
    </row>
    <row r="128" ht="159.95" customHeight="1" spans="17:19">
      <c r="Q128" s="1"/>
      <c r="R128" s="1"/>
      <c r="S128" s="1"/>
    </row>
    <row r="129" ht="159.95" customHeight="1" spans="17:19">
      <c r="Q129" s="1"/>
      <c r="R129" s="1"/>
      <c r="S129" s="1"/>
    </row>
    <row r="130" ht="159.95" customHeight="1" spans="17:19">
      <c r="Q130" s="1"/>
      <c r="R130" s="1"/>
      <c r="S130" s="1"/>
    </row>
    <row r="131" ht="159.95" customHeight="1" spans="17:19">
      <c r="Q131" s="1"/>
      <c r="R131" s="1"/>
      <c r="S131" s="1"/>
    </row>
    <row r="132" ht="159.95" customHeight="1" spans="17:19">
      <c r="Q132" s="1"/>
      <c r="R132" s="1"/>
      <c r="S132" s="1"/>
    </row>
    <row r="133" ht="159.95" customHeight="1" spans="17:19">
      <c r="Q133" s="1"/>
      <c r="R133" s="1"/>
      <c r="S133" s="1"/>
    </row>
    <row r="134" ht="12" customHeight="1"/>
  </sheetData>
  <autoFilter xmlns:etc="http://www.wps.cn/officeDocument/2017/etCustomData" ref="A1:U133" etc:filterBottomFollowUsedRange="0">
    <extLst/>
  </autoFilter>
  <mergeCells count="37">
    <mergeCell ref="A1:U1"/>
    <mergeCell ref="A2:U2"/>
    <mergeCell ref="N3:O3"/>
    <mergeCell ref="P3:Q3"/>
    <mergeCell ref="R3:S3"/>
    <mergeCell ref="A5:F5"/>
    <mergeCell ref="A6:E6"/>
    <mergeCell ref="A7:F7"/>
    <mergeCell ref="A8:F8"/>
    <mergeCell ref="A20:F20"/>
    <mergeCell ref="A37:F37"/>
    <mergeCell ref="A49:F49"/>
    <mergeCell ref="A51:F51"/>
    <mergeCell ref="A58:F58"/>
    <mergeCell ref="A75:F75"/>
    <mergeCell ref="A79:F79"/>
    <mergeCell ref="A81:F81"/>
    <mergeCell ref="A82:F82"/>
    <mergeCell ref="A89:F89"/>
    <mergeCell ref="A109:F109"/>
    <mergeCell ref="A115:F115"/>
    <mergeCell ref="A117:F117"/>
    <mergeCell ref="A3:A4"/>
    <mergeCell ref="B3:B4"/>
    <mergeCell ref="C3:C4"/>
    <mergeCell ref="D3:D4"/>
    <mergeCell ref="E3:E4"/>
    <mergeCell ref="F3:F4"/>
    <mergeCell ref="G3:G4"/>
    <mergeCell ref="H3:H4"/>
    <mergeCell ref="I3:I4"/>
    <mergeCell ref="J3:J4"/>
    <mergeCell ref="K3:K4"/>
    <mergeCell ref="L3:L4"/>
    <mergeCell ref="M3:M4"/>
    <mergeCell ref="T3:T4"/>
    <mergeCell ref="U3:U4"/>
  </mergeCells>
  <printOptions horizontalCentered="1" verticalCentered="1"/>
  <pageMargins left="0.700694444444445" right="0.700694444444445" top="0.751388888888889" bottom="0.751388888888889" header="0.298611111111111" footer="0.298611111111111"/>
  <pageSetup paperSize="8" scale="55" orientation="landscape"/>
  <headerFooter>
    <oddFooter>&amp;C第 &amp;P 页</oddFooter>
  </headerFooter>
  <rowBreaks count="1" manualBreakCount="1">
    <brk id="53" max="20" man="1"/>
  </rowBreaks>
  <ignoredErrors>
    <ignoredError sqref="O99:S99 Q103 O22 O110 O102:S102 O52 O109:S109 O88:Q88 O10:S11 O63:O6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左左</cp:lastModifiedBy>
  <dcterms:created xsi:type="dcterms:W3CDTF">2006-09-16T16:00:00Z</dcterms:created>
  <cp:lastPrinted>2023-12-20T08:50:00Z</cp:lastPrinted>
  <dcterms:modified xsi:type="dcterms:W3CDTF">2025-01-17T08:02:58Z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0F6DD5B79EED465D9121538D600A2690_13</vt:lpwstr>
  </property>
  <property fmtid="{D5CDD505-2E9C-101B-9397-08002B2CF9AE}" pid="3" name="KSOProductBuildVer">
    <vt:lpwstr>2052-12.1.0.19770</vt:lpwstr>
  </property>
</Properties>
</file>